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August" sheetId="1" r:id="rId1"/>
    <sheet name="AP" sheetId="2" r:id="rId2"/>
    <sheet name="Bem week" sheetId="3" r:id="rId3"/>
    <sheet name="Off Season" sheetId="4" r:id="rId4"/>
    <sheet name="OSP" sheetId="5" r:id="rId5"/>
    <sheet name="Boats out" sheetId="6" r:id="rId6"/>
  </sheets>
  <definedNames>
    <definedName name="_xlnm.Print_Area" localSheetId="1">'AP'!$A$1:$AB$47</definedName>
    <definedName name="_xlnm.Print_Area" localSheetId="0">'August'!$B$1:$AD$34</definedName>
    <definedName name="_xlnm.Print_Area" localSheetId="2">'Bem week'!$A$2:$M$24</definedName>
    <definedName name="_xlnm.Print_Area" localSheetId="5">'Boats out'!$A$1:$L$42</definedName>
    <definedName name="_xlnm.Print_Area" localSheetId="3">'Off Season'!$B$1:$Y$47</definedName>
    <definedName name="_xlnm.Print_Area" localSheetId="4">'OSP'!$A$1:$Y$42</definedName>
  </definedNames>
  <calcPr fullCalcOnLoad="1"/>
</workbook>
</file>

<file path=xl/sharedStrings.xml><?xml version="1.0" encoding="utf-8"?>
<sst xmlns="http://schemas.openxmlformats.org/spreadsheetml/2006/main" count="243" uniqueCount="107">
  <si>
    <t>No. of</t>
  </si>
  <si>
    <t>Total</t>
  </si>
  <si>
    <t>No of</t>
  </si>
  <si>
    <t>Wins by boat</t>
  </si>
  <si>
    <t>HELMSMAN</t>
  </si>
  <si>
    <t>Races</t>
  </si>
  <si>
    <t>Points</t>
  </si>
  <si>
    <t>Wins</t>
  </si>
  <si>
    <t>William Bland</t>
  </si>
  <si>
    <t>Mark Grz</t>
  </si>
  <si>
    <t>D Orange</t>
  </si>
  <si>
    <t>Jos Coad</t>
  </si>
  <si>
    <t>Sarah Marshall</t>
  </si>
  <si>
    <t>Susie Beart</t>
  </si>
  <si>
    <t>Total boats out</t>
  </si>
  <si>
    <t>Average boats per race</t>
  </si>
  <si>
    <t>Total races</t>
  </si>
  <si>
    <t>Russ Fowler</t>
  </si>
  <si>
    <t>Penny Stanley</t>
  </si>
  <si>
    <t>RACES</t>
  </si>
  <si>
    <t>POINTS</t>
  </si>
  <si>
    <t xml:space="preserve"> </t>
  </si>
  <si>
    <t>Charles Perry</t>
  </si>
  <si>
    <t xml:space="preserve">  </t>
  </si>
  <si>
    <t xml:space="preserve">        AUGUST</t>
  </si>
  <si>
    <t>Date</t>
  </si>
  <si>
    <t>No. racing</t>
  </si>
  <si>
    <t>Simon Allocca</t>
  </si>
  <si>
    <t>John Suffield</t>
  </si>
  <si>
    <t>DATE</t>
  </si>
  <si>
    <t>BOAT NO</t>
  </si>
  <si>
    <t>HELM</t>
  </si>
  <si>
    <t>TOTAL</t>
  </si>
  <si>
    <t>James Beart</t>
  </si>
  <si>
    <t>Race 1</t>
  </si>
  <si>
    <t>Race 2</t>
  </si>
  <si>
    <t>BEMBRIDGE WEEK RESULTS - LOW POINTS SCORING SYSTEM : FOR THE COAD TROPHY</t>
  </si>
  <si>
    <t>Jacs Cottrell</t>
  </si>
  <si>
    <t>POSITION</t>
  </si>
  <si>
    <t>FINAL</t>
  </si>
  <si>
    <t xml:space="preserve">     APRIL</t>
  </si>
  <si>
    <t>Charles Evans</t>
  </si>
  <si>
    <t>Charles Abel-Smith</t>
  </si>
  <si>
    <t>Rtd</t>
  </si>
  <si>
    <t>Andrew Eddy</t>
  </si>
  <si>
    <t>S Beart</t>
  </si>
  <si>
    <t>Martin Bonham</t>
  </si>
  <si>
    <t>Xander Shaw</t>
  </si>
  <si>
    <t>Hugh Doherty</t>
  </si>
  <si>
    <t>Ashley McLucas</t>
  </si>
  <si>
    <t>Rosanna Beart</t>
  </si>
  <si>
    <t>Alexander Ross</t>
  </si>
  <si>
    <t xml:space="preserve">D Orange </t>
  </si>
  <si>
    <t>C Perry</t>
  </si>
  <si>
    <t>M Grz</t>
  </si>
  <si>
    <t>S Marshall</t>
  </si>
  <si>
    <t>J Coad</t>
  </si>
  <si>
    <t>Abandoned</t>
  </si>
  <si>
    <t>BEMBRIDGE WEEK 2022</t>
  </si>
  <si>
    <t>Syd Beart</t>
  </si>
  <si>
    <t>Tim Cottrell</t>
  </si>
  <si>
    <t>Stephan Ludwig</t>
  </si>
  <si>
    <t>David Shaw</t>
  </si>
  <si>
    <t>Morgan McLucas</t>
  </si>
  <si>
    <t>Roy Burrows</t>
  </si>
  <si>
    <t>Rob Mathieson</t>
  </si>
  <si>
    <t>Helen Mathieson</t>
  </si>
  <si>
    <t>David Hague</t>
  </si>
  <si>
    <t>MAY</t>
  </si>
  <si>
    <t>Charles Abel Smith</t>
  </si>
  <si>
    <t>Robin Joy</t>
  </si>
  <si>
    <t>Philip Bown</t>
  </si>
  <si>
    <t>Jan Mathew</t>
  </si>
  <si>
    <t>JUNE</t>
  </si>
  <si>
    <t>Sophie Ross</t>
  </si>
  <si>
    <t>JULY</t>
  </si>
  <si>
    <t>25 July - race</t>
  </si>
  <si>
    <t xml:space="preserve">  abandoned</t>
  </si>
  <si>
    <r>
      <t xml:space="preserve">             BODA OFF-SEASON POINTS </t>
    </r>
    <r>
      <rPr>
        <b/>
        <sz val="10"/>
        <rFont val="Arial"/>
        <family val="2"/>
      </rPr>
      <t>2023</t>
    </r>
    <r>
      <rPr>
        <sz val="10"/>
        <rFont val="Arial"/>
        <family val="0"/>
      </rPr>
      <t xml:space="preserve"> (HELMSMEN) - FOR THE LUXMOORE TROPHY</t>
    </r>
  </si>
  <si>
    <r>
      <t xml:space="preserve">BODA - OFF SEASON RACE POSITIONS </t>
    </r>
    <r>
      <rPr>
        <b/>
        <sz val="10"/>
        <rFont val="Arial"/>
        <family val="2"/>
      </rPr>
      <t>2023</t>
    </r>
  </si>
  <si>
    <t>AUGUST POSITIONS - 2023</t>
  </si>
  <si>
    <t>Pete Summerhayes</t>
  </si>
  <si>
    <t xml:space="preserve">             BODA AUGUST POINTS 2023 (HELMSMEN) - FOR THE SEYMOUR TROPHY</t>
  </si>
  <si>
    <t>Lavinia Perry</t>
  </si>
  <si>
    <t>George Harbord-Hamond</t>
  </si>
  <si>
    <t>R Fowler</t>
  </si>
  <si>
    <t>Voided</t>
  </si>
  <si>
    <t>J Suffield</t>
  </si>
  <si>
    <t>BEMBRIDGE WEEK 2023</t>
  </si>
  <si>
    <t>Zanen</t>
  </si>
  <si>
    <t>C Abel-Smith</t>
  </si>
  <si>
    <t>P Stanley</t>
  </si>
  <si>
    <t>7=</t>
  </si>
  <si>
    <t>No racing</t>
  </si>
  <si>
    <t>(those not racing 1 place higher)</t>
  </si>
  <si>
    <t>4 boats retired, 1 finished</t>
  </si>
  <si>
    <t>9 &amp; 1</t>
  </si>
  <si>
    <t>3 &amp; 9</t>
  </si>
  <si>
    <t>Richard Ford</t>
  </si>
  <si>
    <t>James Petit</t>
  </si>
  <si>
    <t>Abigail Doherty</t>
  </si>
  <si>
    <t>Hamish Jansen</t>
  </si>
  <si>
    <t>AUGUST POINTS - FINAL</t>
  </si>
  <si>
    <t>SEPT</t>
  </si>
  <si>
    <t>OFF-SEASON POINTS - TO 29 SEPTEMBER</t>
  </si>
  <si>
    <t>Average number of helms</t>
  </si>
  <si>
    <t xml:space="preserve">Average no of helms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</si>
</sst>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"/>
    <numFmt numFmtId="179" formatCode="m/d/yy"/>
    <numFmt numFmtId="180" formatCode="d\-mmm\-yy"/>
    <numFmt numFmtId="181" formatCode="&quot;£&quot;#,##0.00"/>
    <numFmt numFmtId="18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7"/>
  <sheetViews>
    <sheetView tabSelected="1" workbookViewId="0" topLeftCell="A1">
      <selection activeCell="K36" sqref="K36"/>
    </sheetView>
  </sheetViews>
  <sheetFormatPr defaultColWidth="8.8515625" defaultRowHeight="12.75"/>
  <cols>
    <col min="1" max="1" width="4.421875" style="0" customWidth="1"/>
    <col min="2" max="2" width="21.00390625" style="0" customWidth="1"/>
    <col min="3" max="3" width="6.7109375" style="0" customWidth="1"/>
    <col min="4" max="25" width="4.8515625" style="0" customWidth="1"/>
    <col min="26" max="26" width="6.00390625" style="0" customWidth="1"/>
    <col min="27" max="27" width="5.7109375" style="0" customWidth="1"/>
    <col min="28" max="28" width="4.7109375" style="0" customWidth="1"/>
    <col min="29" max="30" width="5.7109375" style="0" customWidth="1"/>
  </cols>
  <sheetData>
    <row r="1" ht="12">
      <c r="B1" s="12" t="s">
        <v>82</v>
      </c>
    </row>
    <row r="2" ht="12">
      <c r="B2" s="3"/>
    </row>
    <row r="3" ht="12">
      <c r="C3" s="12" t="s">
        <v>102</v>
      </c>
    </row>
    <row r="4" ht="12">
      <c r="C4" s="12" t="s">
        <v>21</v>
      </c>
    </row>
    <row r="5" spans="3:29" ht="12">
      <c r="C5" s="1" t="s">
        <v>0</v>
      </c>
      <c r="Z5" s="1" t="s">
        <v>1</v>
      </c>
      <c r="AA5" s="1" t="s">
        <v>2</v>
      </c>
      <c r="AC5" t="s">
        <v>3</v>
      </c>
    </row>
    <row r="6" spans="2:27" ht="12">
      <c r="B6" t="s">
        <v>4</v>
      </c>
      <c r="C6" s="1" t="s">
        <v>5</v>
      </c>
      <c r="Z6" s="1" t="s">
        <v>6</v>
      </c>
      <c r="AA6" s="1" t="s">
        <v>7</v>
      </c>
    </row>
    <row r="8" spans="2:32" ht="12">
      <c r="B8" s="12" t="s">
        <v>13</v>
      </c>
      <c r="C8">
        <v>21</v>
      </c>
      <c r="D8">
        <v>3.5</v>
      </c>
      <c r="E8">
        <v>2</v>
      </c>
      <c r="F8">
        <v>2</v>
      </c>
      <c r="G8">
        <v>4.5</v>
      </c>
      <c r="H8">
        <v>6.5</v>
      </c>
      <c r="I8">
        <v>6.5</v>
      </c>
      <c r="J8">
        <v>1</v>
      </c>
      <c r="K8">
        <v>12.5</v>
      </c>
      <c r="L8">
        <v>5.5</v>
      </c>
      <c r="M8">
        <v>5.5</v>
      </c>
      <c r="N8">
        <v>4</v>
      </c>
      <c r="O8">
        <v>5.5</v>
      </c>
      <c r="P8">
        <v>3</v>
      </c>
      <c r="Q8">
        <v>8.5</v>
      </c>
      <c r="R8">
        <v>1</v>
      </c>
      <c r="S8">
        <v>4.5</v>
      </c>
      <c r="T8">
        <v>7.5</v>
      </c>
      <c r="U8">
        <v>8.5</v>
      </c>
      <c r="V8">
        <v>13.5</v>
      </c>
      <c r="W8">
        <v>5</v>
      </c>
      <c r="X8">
        <v>8.5</v>
      </c>
      <c r="Z8">
        <f aca="true" t="shared" si="0" ref="Z8:Z31">SUM(D8:Y8)</f>
        <v>119</v>
      </c>
      <c r="AA8">
        <v>4</v>
      </c>
      <c r="AF8">
        <v>1</v>
      </c>
    </row>
    <row r="9" spans="2:32" ht="12">
      <c r="B9" s="3" t="s">
        <v>11</v>
      </c>
      <c r="C9">
        <v>17</v>
      </c>
      <c r="D9">
        <v>3</v>
      </c>
      <c r="E9">
        <v>6.5</v>
      </c>
      <c r="F9">
        <v>8.5</v>
      </c>
      <c r="G9" s="13">
        <v>13.5</v>
      </c>
      <c r="H9" s="13">
        <v>4</v>
      </c>
      <c r="I9">
        <v>3</v>
      </c>
      <c r="J9">
        <v>3</v>
      </c>
      <c r="K9">
        <v>3</v>
      </c>
      <c r="L9">
        <v>3</v>
      </c>
      <c r="M9">
        <v>7.5</v>
      </c>
      <c r="N9">
        <v>10.5</v>
      </c>
      <c r="O9">
        <v>7.5</v>
      </c>
      <c r="P9">
        <v>5.5</v>
      </c>
      <c r="Q9">
        <v>6.5</v>
      </c>
      <c r="R9">
        <v>6.5</v>
      </c>
      <c r="S9">
        <v>3</v>
      </c>
      <c r="T9">
        <v>4</v>
      </c>
      <c r="Z9">
        <f t="shared" si="0"/>
        <v>98.5</v>
      </c>
      <c r="AA9">
        <v>3</v>
      </c>
      <c r="AF9">
        <f>1+AF8</f>
        <v>2</v>
      </c>
    </row>
    <row r="10" spans="2:32" ht="12">
      <c r="B10" s="3" t="s">
        <v>9</v>
      </c>
      <c r="C10">
        <v>11</v>
      </c>
      <c r="D10">
        <v>9.5</v>
      </c>
      <c r="E10">
        <v>5.5</v>
      </c>
      <c r="F10">
        <v>8.5</v>
      </c>
      <c r="G10" s="13">
        <v>6.5</v>
      </c>
      <c r="H10" s="13">
        <v>10.5</v>
      </c>
      <c r="I10">
        <v>5.5</v>
      </c>
      <c r="J10">
        <v>7.5</v>
      </c>
      <c r="K10">
        <v>9.5</v>
      </c>
      <c r="L10">
        <v>9.5</v>
      </c>
      <c r="M10">
        <v>8.5</v>
      </c>
      <c r="N10">
        <v>4.5</v>
      </c>
      <c r="Z10">
        <f t="shared" si="0"/>
        <v>85.5</v>
      </c>
      <c r="AA10">
        <v>6</v>
      </c>
      <c r="AC10">
        <v>1</v>
      </c>
      <c r="AD10">
        <v>3</v>
      </c>
      <c r="AF10">
        <f aca="true" t="shared" si="1" ref="AF10:AF31">1+AF9</f>
        <v>3</v>
      </c>
    </row>
    <row r="11" spans="2:32" ht="12">
      <c r="B11" s="12" t="s">
        <v>12</v>
      </c>
      <c r="C11">
        <v>11</v>
      </c>
      <c r="D11" s="13">
        <v>9.5</v>
      </c>
      <c r="E11" s="13">
        <v>2</v>
      </c>
      <c r="F11" s="13">
        <v>2</v>
      </c>
      <c r="G11" s="13">
        <v>10.5</v>
      </c>
      <c r="H11" s="13">
        <v>7.5</v>
      </c>
      <c r="I11" s="13">
        <v>7.5</v>
      </c>
      <c r="J11" s="13">
        <v>2</v>
      </c>
      <c r="K11" s="13">
        <v>8.5</v>
      </c>
      <c r="L11" s="13">
        <v>5.5</v>
      </c>
      <c r="M11" s="13">
        <v>5.5</v>
      </c>
      <c r="N11" s="13">
        <v>12.5</v>
      </c>
      <c r="Z11">
        <f>SUM(D11:Y11)</f>
        <v>73</v>
      </c>
      <c r="AA11">
        <v>3</v>
      </c>
      <c r="AC11">
        <v>2</v>
      </c>
      <c r="AD11">
        <v>1</v>
      </c>
      <c r="AF11">
        <f t="shared" si="1"/>
        <v>4</v>
      </c>
    </row>
    <row r="12" spans="2:32" ht="12">
      <c r="B12" s="12" t="s">
        <v>51</v>
      </c>
      <c r="C12">
        <v>11</v>
      </c>
      <c r="D12" s="13">
        <v>4</v>
      </c>
      <c r="E12">
        <v>6.5</v>
      </c>
      <c r="F12">
        <v>4</v>
      </c>
      <c r="G12">
        <v>12.5</v>
      </c>
      <c r="H12">
        <v>9.5</v>
      </c>
      <c r="I12" s="13">
        <v>6.5</v>
      </c>
      <c r="J12">
        <v>1</v>
      </c>
      <c r="K12">
        <v>8.5</v>
      </c>
      <c r="L12" s="13">
        <v>9.5</v>
      </c>
      <c r="M12" s="13">
        <v>3</v>
      </c>
      <c r="N12" s="13">
        <v>3</v>
      </c>
      <c r="Z12">
        <f>SUM(D12:Y12)</f>
        <v>68</v>
      </c>
      <c r="AA12">
        <v>3</v>
      </c>
      <c r="AC12">
        <v>3</v>
      </c>
      <c r="AD12">
        <v>1</v>
      </c>
      <c r="AF12">
        <f t="shared" si="1"/>
        <v>5</v>
      </c>
    </row>
    <row r="13" spans="2:32" ht="12">
      <c r="B13" s="3" t="s">
        <v>10</v>
      </c>
      <c r="C13">
        <v>14</v>
      </c>
      <c r="D13">
        <v>9.5</v>
      </c>
      <c r="E13" s="13">
        <v>5</v>
      </c>
      <c r="F13">
        <v>8.5</v>
      </c>
      <c r="G13">
        <v>9.5</v>
      </c>
      <c r="H13">
        <v>4</v>
      </c>
      <c r="I13">
        <v>5.5</v>
      </c>
      <c r="J13">
        <v>2.5</v>
      </c>
      <c r="K13">
        <v>2.5</v>
      </c>
      <c r="L13">
        <v>4</v>
      </c>
      <c r="M13">
        <v>2</v>
      </c>
      <c r="N13">
        <v>4.5</v>
      </c>
      <c r="O13">
        <v>4</v>
      </c>
      <c r="P13">
        <v>4</v>
      </c>
      <c r="Q13">
        <v>2</v>
      </c>
      <c r="Z13">
        <f>SUM(D13:Y13)</f>
        <v>67.5</v>
      </c>
      <c r="AA13">
        <v>3</v>
      </c>
      <c r="AC13">
        <v>4</v>
      </c>
      <c r="AD13">
        <v>2</v>
      </c>
      <c r="AF13">
        <f t="shared" si="1"/>
        <v>6</v>
      </c>
    </row>
    <row r="14" spans="2:32" ht="12">
      <c r="B14" s="12" t="s">
        <v>28</v>
      </c>
      <c r="C14">
        <v>11</v>
      </c>
      <c r="D14">
        <v>2</v>
      </c>
      <c r="E14">
        <v>4.5</v>
      </c>
      <c r="F14">
        <v>2</v>
      </c>
      <c r="G14">
        <v>3.5</v>
      </c>
      <c r="H14">
        <v>4.5</v>
      </c>
      <c r="I14">
        <v>1</v>
      </c>
      <c r="J14">
        <v>2</v>
      </c>
      <c r="K14">
        <v>12.5</v>
      </c>
      <c r="L14">
        <v>12.5</v>
      </c>
      <c r="M14" s="13">
        <v>5.5</v>
      </c>
      <c r="N14" s="13">
        <v>11.5</v>
      </c>
      <c r="Z14">
        <f t="shared" si="0"/>
        <v>61.5</v>
      </c>
      <c r="AA14">
        <v>2</v>
      </c>
      <c r="AC14">
        <v>5</v>
      </c>
      <c r="AD14">
        <v>4</v>
      </c>
      <c r="AF14">
        <f t="shared" si="1"/>
        <v>7</v>
      </c>
    </row>
    <row r="15" spans="2:32" ht="12">
      <c r="B15" s="12" t="s">
        <v>46</v>
      </c>
      <c r="C15">
        <v>15</v>
      </c>
      <c r="D15">
        <v>2</v>
      </c>
      <c r="E15">
        <v>3</v>
      </c>
      <c r="F15">
        <v>4.5</v>
      </c>
      <c r="G15">
        <v>7.5</v>
      </c>
      <c r="H15">
        <v>2</v>
      </c>
      <c r="I15">
        <v>3</v>
      </c>
      <c r="J15">
        <v>3</v>
      </c>
      <c r="K15">
        <v>2</v>
      </c>
      <c r="L15">
        <v>3</v>
      </c>
      <c r="M15">
        <v>2.5</v>
      </c>
      <c r="N15">
        <v>4.5</v>
      </c>
      <c r="O15">
        <v>2</v>
      </c>
      <c r="P15">
        <v>3.5</v>
      </c>
      <c r="Q15">
        <v>5</v>
      </c>
      <c r="R15">
        <v>6</v>
      </c>
      <c r="W15" t="s">
        <v>21</v>
      </c>
      <c r="Z15">
        <f>SUM(D15:Y15)</f>
        <v>53.5</v>
      </c>
      <c r="AA15">
        <v>1</v>
      </c>
      <c r="AC15">
        <v>6</v>
      </c>
      <c r="AD15">
        <v>1</v>
      </c>
      <c r="AF15">
        <f t="shared" si="1"/>
        <v>8</v>
      </c>
    </row>
    <row r="16" spans="2:32" ht="12">
      <c r="B16" s="12" t="s">
        <v>17</v>
      </c>
      <c r="C16">
        <v>10</v>
      </c>
      <c r="D16" s="13">
        <v>2</v>
      </c>
      <c r="E16" s="13">
        <v>5.5</v>
      </c>
      <c r="F16">
        <v>3.5</v>
      </c>
      <c r="G16">
        <v>1</v>
      </c>
      <c r="H16">
        <v>2</v>
      </c>
      <c r="I16">
        <v>4</v>
      </c>
      <c r="J16">
        <v>10.5</v>
      </c>
      <c r="K16" s="13">
        <v>3</v>
      </c>
      <c r="L16" s="13">
        <v>2</v>
      </c>
      <c r="M16" s="13">
        <v>8.5</v>
      </c>
      <c r="Z16">
        <f>SUM(D16:Y16)</f>
        <v>42</v>
      </c>
      <c r="AA16">
        <v>1</v>
      </c>
      <c r="AC16">
        <v>7</v>
      </c>
      <c r="AD16">
        <v>4</v>
      </c>
      <c r="AF16">
        <f t="shared" si="1"/>
        <v>9</v>
      </c>
    </row>
    <row r="17" spans="2:32" ht="12">
      <c r="B17" s="12" t="s">
        <v>18</v>
      </c>
      <c r="C17">
        <v>9</v>
      </c>
      <c r="D17" s="13">
        <v>3</v>
      </c>
      <c r="E17">
        <v>1</v>
      </c>
      <c r="F17">
        <v>3</v>
      </c>
      <c r="G17">
        <v>9.5</v>
      </c>
      <c r="H17">
        <v>6.5</v>
      </c>
      <c r="I17">
        <v>4</v>
      </c>
      <c r="J17">
        <v>3</v>
      </c>
      <c r="K17" s="13">
        <v>2</v>
      </c>
      <c r="L17" s="13">
        <v>1</v>
      </c>
      <c r="X17" t="s">
        <v>21</v>
      </c>
      <c r="Z17">
        <f>SUM(D17:Y17)</f>
        <v>33</v>
      </c>
      <c r="AA17">
        <v>1</v>
      </c>
      <c r="AC17">
        <v>8</v>
      </c>
      <c r="AD17">
        <v>6</v>
      </c>
      <c r="AF17">
        <f t="shared" si="1"/>
        <v>10</v>
      </c>
    </row>
    <row r="18" spans="2:32" ht="12">
      <c r="B18" s="12" t="s">
        <v>22</v>
      </c>
      <c r="C18">
        <v>4</v>
      </c>
      <c r="D18" s="13">
        <v>3</v>
      </c>
      <c r="E18">
        <v>8.5</v>
      </c>
      <c r="F18">
        <v>9.5</v>
      </c>
      <c r="G18">
        <v>4</v>
      </c>
      <c r="Z18">
        <f>SUM(D18:Y18)</f>
        <v>25</v>
      </c>
      <c r="AA18">
        <v>1</v>
      </c>
      <c r="AC18">
        <v>9</v>
      </c>
      <c r="AD18">
        <v>8</v>
      </c>
      <c r="AF18">
        <f t="shared" si="1"/>
        <v>11</v>
      </c>
    </row>
    <row r="19" spans="2:32" ht="12">
      <c r="B19" s="12" t="s">
        <v>27</v>
      </c>
      <c r="C19">
        <v>7</v>
      </c>
      <c r="D19" s="13">
        <v>1</v>
      </c>
      <c r="E19">
        <v>2</v>
      </c>
      <c r="F19">
        <v>2</v>
      </c>
      <c r="G19">
        <v>7.5</v>
      </c>
      <c r="H19">
        <v>2.5</v>
      </c>
      <c r="I19">
        <v>2</v>
      </c>
      <c r="J19">
        <v>5.5</v>
      </c>
      <c r="Z19">
        <f>SUM(D19:Y19)</f>
        <v>22.5</v>
      </c>
      <c r="AA19">
        <v>1</v>
      </c>
      <c r="AC19">
        <v>10</v>
      </c>
      <c r="AD19">
        <v>2</v>
      </c>
      <c r="AF19">
        <f t="shared" si="1"/>
        <v>12</v>
      </c>
    </row>
    <row r="20" spans="2:32" ht="12">
      <c r="B20" s="12" t="s">
        <v>66</v>
      </c>
      <c r="C20">
        <v>7</v>
      </c>
      <c r="D20">
        <v>3</v>
      </c>
      <c r="E20">
        <v>5.5</v>
      </c>
      <c r="F20" s="13">
        <v>1</v>
      </c>
      <c r="G20" s="13">
        <v>3.5</v>
      </c>
      <c r="H20" s="13">
        <v>1</v>
      </c>
      <c r="I20" s="13">
        <v>4.5</v>
      </c>
      <c r="J20" s="13">
        <v>2</v>
      </c>
      <c r="Z20">
        <f t="shared" si="0"/>
        <v>20.5</v>
      </c>
      <c r="AC20">
        <v>11</v>
      </c>
      <c r="AF20">
        <f t="shared" si="1"/>
        <v>13</v>
      </c>
    </row>
    <row r="21" spans="2:32" ht="12">
      <c r="B21" s="3" t="s">
        <v>42</v>
      </c>
      <c r="C21">
        <v>5</v>
      </c>
      <c r="D21">
        <v>4.5</v>
      </c>
      <c r="E21">
        <v>1</v>
      </c>
      <c r="F21">
        <v>5</v>
      </c>
      <c r="G21">
        <v>4.5</v>
      </c>
      <c r="H21">
        <v>2</v>
      </c>
      <c r="R21" t="s">
        <v>21</v>
      </c>
      <c r="Z21">
        <f t="shared" si="0"/>
        <v>17</v>
      </c>
      <c r="AA21">
        <v>1</v>
      </c>
      <c r="AC21">
        <v>12</v>
      </c>
      <c r="AF21">
        <f t="shared" si="1"/>
        <v>14</v>
      </c>
    </row>
    <row r="22" spans="2:32" ht="12">
      <c r="B22" s="12" t="s">
        <v>48</v>
      </c>
      <c r="C22">
        <v>3</v>
      </c>
      <c r="D22">
        <v>5.5</v>
      </c>
      <c r="E22">
        <v>9.5</v>
      </c>
      <c r="F22" s="13">
        <v>1</v>
      </c>
      <c r="Z22">
        <f t="shared" si="0"/>
        <v>16</v>
      </c>
      <c r="AA22">
        <v>1</v>
      </c>
      <c r="AF22">
        <f t="shared" si="1"/>
        <v>15</v>
      </c>
    </row>
    <row r="23" spans="2:32" ht="12">
      <c r="B23" s="12" t="s">
        <v>100</v>
      </c>
      <c r="C23">
        <v>1</v>
      </c>
      <c r="D23">
        <v>15.5</v>
      </c>
      <c r="Z23">
        <f t="shared" si="0"/>
        <v>15.5</v>
      </c>
      <c r="AA23">
        <v>1</v>
      </c>
      <c r="AD23">
        <f>SUM(AD10:AD21)</f>
        <v>32</v>
      </c>
      <c r="AF23">
        <f t="shared" si="1"/>
        <v>16</v>
      </c>
    </row>
    <row r="24" spans="2:32" ht="12">
      <c r="B24" s="12" t="s">
        <v>83</v>
      </c>
      <c r="C24">
        <v>1</v>
      </c>
      <c r="D24" s="13">
        <v>7.5</v>
      </c>
      <c r="Z24">
        <f t="shared" si="0"/>
        <v>7.5</v>
      </c>
      <c r="AF24">
        <f t="shared" si="1"/>
        <v>17</v>
      </c>
    </row>
    <row r="25" spans="2:32" ht="12">
      <c r="B25" s="12" t="s">
        <v>81</v>
      </c>
      <c r="C25">
        <v>1</v>
      </c>
      <c r="D25" s="13">
        <v>6.5</v>
      </c>
      <c r="Z25">
        <f t="shared" si="0"/>
        <v>6.5</v>
      </c>
      <c r="AF25">
        <f t="shared" si="1"/>
        <v>18</v>
      </c>
    </row>
    <row r="26" spans="2:32" ht="12">
      <c r="B26" s="12" t="s">
        <v>84</v>
      </c>
      <c r="C26">
        <v>1</v>
      </c>
      <c r="D26">
        <v>4.5</v>
      </c>
      <c r="Z26">
        <f t="shared" si="0"/>
        <v>4.5</v>
      </c>
      <c r="AF26">
        <f t="shared" si="1"/>
        <v>19</v>
      </c>
    </row>
    <row r="27" spans="2:32" ht="12">
      <c r="B27" s="12" t="s">
        <v>99</v>
      </c>
      <c r="C27">
        <v>1</v>
      </c>
      <c r="D27">
        <v>4.5</v>
      </c>
      <c r="Z27">
        <f t="shared" si="0"/>
        <v>4.5</v>
      </c>
      <c r="AF27">
        <f t="shared" si="1"/>
        <v>20</v>
      </c>
    </row>
    <row r="28" spans="2:32" ht="12">
      <c r="B28" s="12" t="s">
        <v>65</v>
      </c>
      <c r="C28">
        <v>2</v>
      </c>
      <c r="D28">
        <v>3</v>
      </c>
      <c r="E28">
        <v>1</v>
      </c>
      <c r="Z28">
        <f t="shared" si="0"/>
        <v>4</v>
      </c>
      <c r="AF28">
        <f t="shared" si="1"/>
        <v>21</v>
      </c>
    </row>
    <row r="29" spans="2:32" ht="12">
      <c r="B29" s="12" t="s">
        <v>98</v>
      </c>
      <c r="C29">
        <v>1</v>
      </c>
      <c r="D29" s="13">
        <v>2.5</v>
      </c>
      <c r="Z29">
        <f t="shared" si="0"/>
        <v>2.5</v>
      </c>
      <c r="AF29">
        <f t="shared" si="1"/>
        <v>22</v>
      </c>
    </row>
    <row r="30" spans="2:32" ht="12">
      <c r="B30" s="12" t="s">
        <v>61</v>
      </c>
      <c r="C30">
        <v>1</v>
      </c>
      <c r="D30" s="13">
        <v>2</v>
      </c>
      <c r="J30" t="s">
        <v>21</v>
      </c>
      <c r="Z30">
        <f t="shared" si="0"/>
        <v>2</v>
      </c>
      <c r="AF30">
        <f t="shared" si="1"/>
        <v>23</v>
      </c>
    </row>
    <row r="31" spans="2:32" ht="12">
      <c r="B31" s="12" t="s">
        <v>101</v>
      </c>
      <c r="C31">
        <v>1</v>
      </c>
      <c r="D31" s="13">
        <v>1</v>
      </c>
      <c r="Z31">
        <f t="shared" si="0"/>
        <v>1</v>
      </c>
      <c r="AF31">
        <f t="shared" si="1"/>
        <v>24</v>
      </c>
    </row>
    <row r="32" ht="12">
      <c r="B32" s="3"/>
    </row>
    <row r="33" spans="2:27" ht="12">
      <c r="B33" t="s">
        <v>14</v>
      </c>
      <c r="C33">
        <f>SUM(C8:C31)</f>
        <v>166</v>
      </c>
      <c r="F33" t="s">
        <v>15</v>
      </c>
      <c r="K33" s="4">
        <f>C33/AA33</f>
        <v>5.1875</v>
      </c>
      <c r="V33" t="s">
        <v>16</v>
      </c>
      <c r="AA33">
        <f>SUM(AA8:AA30)</f>
        <v>32</v>
      </c>
    </row>
    <row r="34" ht="12">
      <c r="B34" s="3"/>
    </row>
    <row r="35" spans="6:11" ht="12">
      <c r="F35" s="12" t="s">
        <v>106</v>
      </c>
      <c r="K35">
        <f>+C33/AF31</f>
        <v>6.916666666666667</v>
      </c>
    </row>
    <row r="37" ht="12">
      <c r="E37" t="s">
        <v>23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workbookViewId="0" topLeftCell="A1">
      <selection activeCell="T10" sqref="T10"/>
    </sheetView>
  </sheetViews>
  <sheetFormatPr defaultColWidth="8.8515625" defaultRowHeight="12.75"/>
  <cols>
    <col min="1" max="1" width="21.7109375" style="0" customWidth="1"/>
    <col min="2" max="3" width="6.421875" style="0" customWidth="1"/>
    <col min="4" max="39" width="3.8515625" style="0" customWidth="1"/>
  </cols>
  <sheetData>
    <row r="1" ht="12">
      <c r="B1" t="s">
        <v>80</v>
      </c>
    </row>
    <row r="3" spans="2:4" ht="12">
      <c r="B3" s="5" t="s">
        <v>19</v>
      </c>
      <c r="C3" s="6" t="s">
        <v>20</v>
      </c>
      <c r="D3" t="s">
        <v>24</v>
      </c>
    </row>
    <row r="4" spans="1:35" ht="12">
      <c r="A4" s="1" t="s">
        <v>25</v>
      </c>
      <c r="D4">
        <v>1</v>
      </c>
      <c r="E4">
        <v>1</v>
      </c>
      <c r="F4">
        <v>4</v>
      </c>
      <c r="G4">
        <v>4</v>
      </c>
      <c r="H4">
        <v>6</v>
      </c>
      <c r="I4">
        <v>6</v>
      </c>
      <c r="J4">
        <v>7</v>
      </c>
      <c r="K4">
        <v>7</v>
      </c>
      <c r="L4">
        <v>8</v>
      </c>
      <c r="M4">
        <v>8</v>
      </c>
      <c r="N4">
        <v>9</v>
      </c>
      <c r="O4">
        <v>11</v>
      </c>
      <c r="P4">
        <v>12</v>
      </c>
      <c r="Q4">
        <v>13</v>
      </c>
      <c r="R4">
        <v>14</v>
      </c>
      <c r="S4">
        <v>15</v>
      </c>
      <c r="T4">
        <v>15</v>
      </c>
      <c r="U4">
        <v>16</v>
      </c>
      <c r="V4">
        <v>16</v>
      </c>
      <c r="W4">
        <v>19</v>
      </c>
      <c r="X4">
        <v>20</v>
      </c>
      <c r="Y4">
        <v>21</v>
      </c>
      <c r="Z4">
        <v>21</v>
      </c>
      <c r="AA4">
        <v>22</v>
      </c>
      <c r="AB4">
        <v>22</v>
      </c>
      <c r="AC4">
        <v>23</v>
      </c>
      <c r="AD4">
        <v>23</v>
      </c>
      <c r="AE4">
        <v>24</v>
      </c>
      <c r="AF4">
        <v>25</v>
      </c>
      <c r="AG4">
        <v>26</v>
      </c>
      <c r="AH4">
        <v>27</v>
      </c>
      <c r="AI4">
        <v>28</v>
      </c>
    </row>
    <row r="5" spans="1:35" ht="12">
      <c r="A5" s="1" t="s">
        <v>26</v>
      </c>
      <c r="B5" s="1">
        <f>SUM(D5:AM5)</f>
        <v>166</v>
      </c>
      <c r="D5">
        <v>5</v>
      </c>
      <c r="E5">
        <v>5</v>
      </c>
      <c r="F5">
        <v>4</v>
      </c>
      <c r="G5">
        <v>4</v>
      </c>
      <c r="H5">
        <v>8</v>
      </c>
      <c r="I5">
        <v>6</v>
      </c>
      <c r="J5">
        <v>4</v>
      </c>
      <c r="K5">
        <v>3</v>
      </c>
      <c r="L5">
        <v>5</v>
      </c>
      <c r="M5">
        <v>5</v>
      </c>
      <c r="N5">
        <v>5</v>
      </c>
      <c r="O5">
        <v>7</v>
      </c>
      <c r="P5">
        <v>5</v>
      </c>
      <c r="Q5">
        <v>4</v>
      </c>
      <c r="R5">
        <v>2</v>
      </c>
      <c r="S5">
        <v>6</v>
      </c>
      <c r="T5">
        <v>6</v>
      </c>
      <c r="U5">
        <v>3</v>
      </c>
      <c r="V5">
        <v>3</v>
      </c>
      <c r="W5">
        <v>6</v>
      </c>
      <c r="X5">
        <v>7</v>
      </c>
      <c r="Y5">
        <v>5</v>
      </c>
      <c r="Z5">
        <v>5</v>
      </c>
      <c r="AA5">
        <v>7</v>
      </c>
      <c r="AB5">
        <v>7</v>
      </c>
      <c r="AC5">
        <v>3</v>
      </c>
      <c r="AD5">
        <v>3</v>
      </c>
      <c r="AE5">
        <v>5</v>
      </c>
      <c r="AF5">
        <v>4</v>
      </c>
      <c r="AG5">
        <v>8</v>
      </c>
      <c r="AH5">
        <v>9</v>
      </c>
      <c r="AI5">
        <v>7</v>
      </c>
    </row>
    <row r="7" spans="1:35" ht="12">
      <c r="A7" s="12" t="s">
        <v>13</v>
      </c>
      <c r="B7">
        <v>21</v>
      </c>
      <c r="C7">
        <v>119</v>
      </c>
      <c r="F7">
        <v>3</v>
      </c>
      <c r="G7">
        <v>4</v>
      </c>
      <c r="J7">
        <v>4</v>
      </c>
      <c r="K7">
        <v>2</v>
      </c>
      <c r="L7">
        <v>2</v>
      </c>
      <c r="M7">
        <v>2</v>
      </c>
      <c r="N7" t="s">
        <v>43</v>
      </c>
      <c r="O7">
        <v>1</v>
      </c>
      <c r="Q7">
        <v>2</v>
      </c>
      <c r="S7">
        <v>3</v>
      </c>
      <c r="T7">
        <v>4</v>
      </c>
      <c r="W7">
        <v>3</v>
      </c>
      <c r="X7">
        <v>5</v>
      </c>
      <c r="AA7">
        <v>2</v>
      </c>
      <c r="AB7" t="s">
        <v>43</v>
      </c>
      <c r="AC7">
        <v>2</v>
      </c>
      <c r="AD7">
        <v>1</v>
      </c>
      <c r="AF7">
        <v>1</v>
      </c>
      <c r="AG7">
        <v>1</v>
      </c>
      <c r="AH7">
        <v>5</v>
      </c>
      <c r="AI7">
        <v>2</v>
      </c>
    </row>
    <row r="8" spans="1:35" ht="12">
      <c r="A8" s="12" t="s">
        <v>11</v>
      </c>
      <c r="B8">
        <v>17</v>
      </c>
      <c r="C8">
        <v>98.5</v>
      </c>
      <c r="D8">
        <v>4</v>
      </c>
      <c r="E8">
        <v>2</v>
      </c>
      <c r="F8">
        <v>1</v>
      </c>
      <c r="H8">
        <v>1</v>
      </c>
      <c r="I8">
        <v>4</v>
      </c>
      <c r="L8">
        <v>4</v>
      </c>
      <c r="M8">
        <v>4</v>
      </c>
      <c r="O8">
        <v>5</v>
      </c>
      <c r="P8">
        <v>4</v>
      </c>
      <c r="S8">
        <v>2</v>
      </c>
      <c r="T8">
        <v>1</v>
      </c>
      <c r="W8">
        <v>2</v>
      </c>
      <c r="X8">
        <v>3</v>
      </c>
      <c r="AE8">
        <v>2</v>
      </c>
      <c r="AG8">
        <v>3</v>
      </c>
      <c r="AH8">
        <v>7</v>
      </c>
      <c r="AI8">
        <v>4</v>
      </c>
    </row>
    <row r="9" spans="1:16" ht="12">
      <c r="A9" s="3" t="s">
        <v>9</v>
      </c>
      <c r="B9">
        <v>11</v>
      </c>
      <c r="C9">
        <v>85.5</v>
      </c>
      <c r="E9">
        <v>1</v>
      </c>
      <c r="F9">
        <v>2</v>
      </c>
      <c r="G9">
        <v>1</v>
      </c>
      <c r="H9">
        <v>3</v>
      </c>
      <c r="I9">
        <v>1</v>
      </c>
      <c r="J9">
        <v>2</v>
      </c>
      <c r="K9">
        <v>1</v>
      </c>
      <c r="M9">
        <v>1</v>
      </c>
      <c r="N9">
        <v>1</v>
      </c>
      <c r="O9">
        <v>2</v>
      </c>
      <c r="P9">
        <v>3</v>
      </c>
    </row>
    <row r="10" spans="1:35" ht="12">
      <c r="A10" s="12" t="s">
        <v>12</v>
      </c>
      <c r="B10">
        <v>11</v>
      </c>
      <c r="C10">
        <v>73</v>
      </c>
      <c r="H10">
        <v>2</v>
      </c>
      <c r="I10">
        <v>6</v>
      </c>
      <c r="O10">
        <v>6</v>
      </c>
      <c r="S10">
        <v>1</v>
      </c>
      <c r="T10">
        <v>2</v>
      </c>
      <c r="U10">
        <v>1</v>
      </c>
      <c r="W10">
        <v>6</v>
      </c>
      <c r="X10">
        <v>2</v>
      </c>
      <c r="AA10">
        <v>3</v>
      </c>
      <c r="AB10">
        <v>3</v>
      </c>
      <c r="AI10">
        <v>1</v>
      </c>
    </row>
    <row r="11" spans="1:35" ht="12">
      <c r="A11" s="12" t="s">
        <v>51</v>
      </c>
      <c r="B11">
        <v>11</v>
      </c>
      <c r="C11">
        <v>68</v>
      </c>
      <c r="H11">
        <v>5</v>
      </c>
      <c r="M11" t="s">
        <v>21</v>
      </c>
      <c r="P11">
        <v>2</v>
      </c>
      <c r="W11">
        <v>4</v>
      </c>
      <c r="X11">
        <v>1</v>
      </c>
      <c r="Y11">
        <v>2</v>
      </c>
      <c r="Z11">
        <v>1</v>
      </c>
      <c r="AA11">
        <v>7</v>
      </c>
      <c r="AB11">
        <v>2</v>
      </c>
      <c r="AE11">
        <v>1</v>
      </c>
      <c r="AG11">
        <v>6</v>
      </c>
      <c r="AI11">
        <v>5</v>
      </c>
    </row>
    <row r="12" spans="1:35" ht="12">
      <c r="A12" s="3" t="s">
        <v>10</v>
      </c>
      <c r="B12">
        <v>14</v>
      </c>
      <c r="C12">
        <v>67.5</v>
      </c>
      <c r="D12">
        <v>1</v>
      </c>
      <c r="H12">
        <v>4</v>
      </c>
      <c r="J12">
        <v>1</v>
      </c>
      <c r="L12">
        <v>1</v>
      </c>
      <c r="S12">
        <v>4</v>
      </c>
      <c r="T12">
        <v>3</v>
      </c>
      <c r="U12">
        <v>3</v>
      </c>
      <c r="V12">
        <v>3</v>
      </c>
      <c r="X12">
        <v>4</v>
      </c>
      <c r="Y12">
        <v>5</v>
      </c>
      <c r="Z12">
        <v>3</v>
      </c>
      <c r="AA12">
        <v>4</v>
      </c>
      <c r="AG12">
        <v>5</v>
      </c>
      <c r="AI12">
        <v>6</v>
      </c>
    </row>
    <row r="13" spans="1:34" ht="12">
      <c r="A13" s="12" t="s">
        <v>28</v>
      </c>
      <c r="B13">
        <v>11</v>
      </c>
      <c r="C13">
        <v>61.5</v>
      </c>
      <c r="D13">
        <v>5</v>
      </c>
      <c r="E13">
        <v>3</v>
      </c>
      <c r="F13">
        <v>4</v>
      </c>
      <c r="G13">
        <v>3</v>
      </c>
      <c r="L13">
        <v>3</v>
      </c>
      <c r="N13" t="s">
        <v>43</v>
      </c>
      <c r="P13">
        <v>5</v>
      </c>
      <c r="AA13">
        <v>1</v>
      </c>
      <c r="AB13">
        <v>1</v>
      </c>
      <c r="AF13">
        <v>2</v>
      </c>
      <c r="AH13">
        <v>2</v>
      </c>
    </row>
    <row r="14" spans="1:34" ht="12">
      <c r="A14" s="12" t="s">
        <v>46</v>
      </c>
      <c r="B14">
        <v>15</v>
      </c>
      <c r="C14">
        <v>53.5</v>
      </c>
      <c r="S14">
        <v>6</v>
      </c>
      <c r="T14">
        <v>5</v>
      </c>
      <c r="U14">
        <v>2</v>
      </c>
      <c r="V14">
        <v>1</v>
      </c>
      <c r="X14">
        <v>6</v>
      </c>
      <c r="Y14">
        <v>4</v>
      </c>
      <c r="Z14">
        <v>4</v>
      </c>
      <c r="AA14">
        <v>6</v>
      </c>
      <c r="AB14">
        <v>5</v>
      </c>
      <c r="AC14">
        <v>3</v>
      </c>
      <c r="AD14">
        <v>2</v>
      </c>
      <c r="AE14">
        <v>5</v>
      </c>
      <c r="AF14">
        <v>3</v>
      </c>
      <c r="AG14">
        <v>4</v>
      </c>
      <c r="AH14">
        <v>4</v>
      </c>
    </row>
    <row r="15" spans="1:34" ht="12">
      <c r="A15" s="12" t="s">
        <v>17</v>
      </c>
      <c r="B15">
        <v>10</v>
      </c>
      <c r="C15">
        <v>42</v>
      </c>
      <c r="E15">
        <v>5</v>
      </c>
      <c r="I15">
        <v>3</v>
      </c>
      <c r="J15">
        <v>3</v>
      </c>
      <c r="K15" t="s">
        <v>43</v>
      </c>
      <c r="M15">
        <v>5</v>
      </c>
      <c r="O15">
        <v>4</v>
      </c>
      <c r="W15">
        <v>1</v>
      </c>
      <c r="AA15">
        <v>5</v>
      </c>
      <c r="AB15">
        <v>6</v>
      </c>
      <c r="AH15">
        <v>3</v>
      </c>
    </row>
    <row r="16" spans="1:34" ht="12">
      <c r="A16" s="12" t="s">
        <v>18</v>
      </c>
      <c r="B16">
        <v>9</v>
      </c>
      <c r="C16">
        <v>33</v>
      </c>
      <c r="I16">
        <v>5</v>
      </c>
      <c r="N16" t="s">
        <v>43</v>
      </c>
      <c r="W16">
        <v>5</v>
      </c>
      <c r="Y16">
        <v>1</v>
      </c>
      <c r="Z16">
        <v>2</v>
      </c>
      <c r="AB16">
        <v>4</v>
      </c>
      <c r="AE16">
        <v>4</v>
      </c>
      <c r="AF16">
        <v>4</v>
      </c>
      <c r="AH16">
        <v>9</v>
      </c>
    </row>
    <row r="17" spans="1:34" ht="12">
      <c r="A17" s="12" t="s">
        <v>22</v>
      </c>
      <c r="B17">
        <v>4</v>
      </c>
      <c r="C17">
        <v>25</v>
      </c>
      <c r="H17">
        <v>6</v>
      </c>
      <c r="Q17">
        <v>1</v>
      </c>
      <c r="AG17">
        <v>2</v>
      </c>
      <c r="AH17">
        <v>6</v>
      </c>
    </row>
    <row r="18" spans="1:35" ht="12">
      <c r="A18" s="12" t="s">
        <v>27</v>
      </c>
      <c r="B18">
        <v>8</v>
      </c>
      <c r="C18">
        <v>22.5</v>
      </c>
      <c r="E18" t="s">
        <v>21</v>
      </c>
      <c r="H18">
        <v>8</v>
      </c>
      <c r="L18">
        <v>5</v>
      </c>
      <c r="Q18">
        <v>4</v>
      </c>
      <c r="AC18">
        <v>1</v>
      </c>
      <c r="AD18">
        <v>3</v>
      </c>
      <c r="AG18">
        <v>7</v>
      </c>
      <c r="AI18">
        <v>3</v>
      </c>
    </row>
    <row r="19" spans="1:26" ht="12">
      <c r="A19" s="12" t="s">
        <v>66</v>
      </c>
      <c r="B19">
        <v>7</v>
      </c>
      <c r="C19">
        <v>20.5</v>
      </c>
      <c r="E19">
        <v>4</v>
      </c>
      <c r="G19">
        <v>2</v>
      </c>
      <c r="O19">
        <v>7</v>
      </c>
      <c r="Q19">
        <v>3</v>
      </c>
      <c r="X19">
        <v>7</v>
      </c>
      <c r="Y19">
        <v>3</v>
      </c>
      <c r="Z19">
        <v>5</v>
      </c>
    </row>
    <row r="20" spans="1:34" ht="12">
      <c r="A20" s="3" t="s">
        <v>42</v>
      </c>
      <c r="B20">
        <v>4</v>
      </c>
      <c r="C20">
        <v>17</v>
      </c>
      <c r="D20">
        <v>3</v>
      </c>
      <c r="N20" t="s">
        <v>43</v>
      </c>
      <c r="R20">
        <v>1</v>
      </c>
      <c r="AE20">
        <v>3</v>
      </c>
      <c r="AH20">
        <v>8</v>
      </c>
    </row>
    <row r="21" spans="1:33" ht="12">
      <c r="A21" s="12" t="s">
        <v>48</v>
      </c>
      <c r="B21">
        <v>3</v>
      </c>
      <c r="C21">
        <v>16</v>
      </c>
      <c r="O21">
        <v>3</v>
      </c>
      <c r="P21">
        <v>1</v>
      </c>
      <c r="AG21">
        <v>8</v>
      </c>
    </row>
    <row r="22" spans="1:34" ht="12">
      <c r="A22" s="12" t="s">
        <v>100</v>
      </c>
      <c r="B22">
        <v>1</v>
      </c>
      <c r="C22">
        <v>15.5</v>
      </c>
      <c r="AH22">
        <v>1</v>
      </c>
    </row>
    <row r="23" spans="1:9" ht="12">
      <c r="A23" s="12" t="s">
        <v>83</v>
      </c>
      <c r="B23">
        <v>1</v>
      </c>
      <c r="C23">
        <v>7.5</v>
      </c>
      <c r="I23">
        <v>2</v>
      </c>
    </row>
    <row r="24" spans="1:4" ht="12">
      <c r="A24" s="12" t="s">
        <v>81</v>
      </c>
      <c r="B24">
        <v>1</v>
      </c>
      <c r="C24">
        <v>6.5</v>
      </c>
      <c r="D24">
        <v>2</v>
      </c>
    </row>
    <row r="25" spans="1:13" ht="12">
      <c r="A25" s="12" t="s">
        <v>84</v>
      </c>
      <c r="B25">
        <v>1</v>
      </c>
      <c r="C25">
        <v>4.5</v>
      </c>
      <c r="M25">
        <v>3</v>
      </c>
    </row>
    <row r="26" spans="1:22" ht="12">
      <c r="A26" s="12" t="s">
        <v>99</v>
      </c>
      <c r="B26">
        <v>1</v>
      </c>
      <c r="C26">
        <v>4.5</v>
      </c>
      <c r="V26">
        <v>2</v>
      </c>
    </row>
    <row r="27" spans="1:20" ht="12">
      <c r="A27" s="12" t="s">
        <v>65</v>
      </c>
      <c r="B27">
        <v>2</v>
      </c>
      <c r="C27">
        <v>4</v>
      </c>
      <c r="S27">
        <v>5</v>
      </c>
      <c r="T27" t="s">
        <v>43</v>
      </c>
    </row>
    <row r="28" spans="1:18" ht="12">
      <c r="A28" s="12" t="s">
        <v>98</v>
      </c>
      <c r="B28">
        <v>1</v>
      </c>
      <c r="C28">
        <v>2.5</v>
      </c>
      <c r="R28">
        <v>2</v>
      </c>
    </row>
    <row r="29" spans="1:8" ht="12">
      <c r="A29" s="12" t="s">
        <v>61</v>
      </c>
      <c r="B29">
        <v>1</v>
      </c>
      <c r="C29">
        <v>2</v>
      </c>
      <c r="H29">
        <v>7</v>
      </c>
    </row>
    <row r="30" spans="1:35" ht="12">
      <c r="A30" s="12" t="s">
        <v>101</v>
      </c>
      <c r="B30">
        <v>1</v>
      </c>
      <c r="C30">
        <v>1</v>
      </c>
      <c r="AI30" t="s">
        <v>43</v>
      </c>
    </row>
    <row r="31" ht="12">
      <c r="A31" s="12"/>
    </row>
    <row r="32" ht="12">
      <c r="A32" s="12"/>
    </row>
    <row r="33" ht="12">
      <c r="A33" s="12"/>
    </row>
    <row r="34" ht="12">
      <c r="A34" s="12"/>
    </row>
    <row r="35" ht="12">
      <c r="A35" s="12"/>
    </row>
    <row r="36" ht="12.75" customHeight="1">
      <c r="A36" s="12"/>
    </row>
    <row r="37" ht="12">
      <c r="A37" s="12"/>
    </row>
    <row r="38" ht="12">
      <c r="A38" s="12"/>
    </row>
    <row r="39" ht="10.5" customHeight="1">
      <c r="A39" s="12"/>
    </row>
    <row r="40" ht="12" hidden="1">
      <c r="A40" s="12"/>
    </row>
    <row r="41" ht="12">
      <c r="A41" s="12"/>
    </row>
    <row r="42" ht="12">
      <c r="A42" s="12"/>
    </row>
    <row r="43" ht="12">
      <c r="A43" s="12"/>
    </row>
    <row r="44" ht="12">
      <c r="A44" s="12"/>
    </row>
    <row r="45" ht="12">
      <c r="A45" s="12"/>
    </row>
    <row r="46" ht="12">
      <c r="A46" s="12"/>
    </row>
    <row r="47" ht="12">
      <c r="A47" s="12"/>
    </row>
    <row r="48" ht="12">
      <c r="A48" s="12"/>
    </row>
    <row r="49" ht="12">
      <c r="A49" s="12"/>
    </row>
    <row r="50" ht="12">
      <c r="A50" s="12"/>
    </row>
    <row r="51" ht="12">
      <c r="A51" s="12"/>
    </row>
    <row r="52" ht="12">
      <c r="A52" s="12"/>
    </row>
    <row r="53" ht="12">
      <c r="A53" s="12"/>
    </row>
    <row r="54" ht="12">
      <c r="A54" s="12"/>
    </row>
    <row r="55" ht="12">
      <c r="A55" s="12"/>
    </row>
    <row r="56" ht="12">
      <c r="A56" s="3"/>
    </row>
    <row r="57" ht="12">
      <c r="A57" s="3"/>
    </row>
    <row r="58" ht="12">
      <c r="A58" s="3"/>
    </row>
    <row r="59" ht="12">
      <c r="A59" s="3"/>
    </row>
    <row r="60" ht="12">
      <c r="A60" s="3"/>
    </row>
    <row r="61" ht="12">
      <c r="A61" s="3"/>
    </row>
    <row r="62" ht="12">
      <c r="A62" s="3"/>
    </row>
    <row r="63" ht="12">
      <c r="A63" s="3"/>
    </row>
    <row r="64" ht="12">
      <c r="A64" s="3"/>
    </row>
    <row r="65" ht="12">
      <c r="A65" s="3"/>
    </row>
    <row r="66" spans="1:9" ht="12">
      <c r="A66" s="3"/>
      <c r="I66" t="s">
        <v>21</v>
      </c>
    </row>
    <row r="67" ht="12">
      <c r="A67" s="3"/>
    </row>
    <row r="68" ht="12">
      <c r="A68" s="3"/>
    </row>
    <row r="69" ht="12">
      <c r="A69" s="3"/>
    </row>
    <row r="70" ht="12">
      <c r="A70" s="3"/>
    </row>
    <row r="72" ht="12">
      <c r="A72" s="3"/>
    </row>
    <row r="73" ht="12">
      <c r="A73" s="3"/>
    </row>
    <row r="74" ht="12">
      <c r="A74" s="3"/>
    </row>
    <row r="75" ht="12">
      <c r="A75" s="3"/>
    </row>
    <row r="76" ht="12">
      <c r="A76" s="3"/>
    </row>
    <row r="77" ht="12">
      <c r="A77" s="3"/>
    </row>
    <row r="78" ht="12">
      <c r="A78" s="3"/>
    </row>
    <row r="79" ht="12">
      <c r="A79" s="3"/>
    </row>
  </sheetData>
  <sheetProtection/>
  <printOptions/>
  <pageMargins left="0.7" right="0.7" top="0.75" bottom="0.75" header="0.3" footer="0.3"/>
  <pageSetup fitToHeight="0" fitToWidth="1"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3">
      <selection activeCell="L16" sqref="L16"/>
    </sheetView>
  </sheetViews>
  <sheetFormatPr defaultColWidth="8.8515625" defaultRowHeight="12.75"/>
  <cols>
    <col min="1" max="1" width="8.8515625" style="0" customWidth="1"/>
    <col min="2" max="2" width="21.00390625" style="0" customWidth="1"/>
    <col min="3" max="8" width="7.140625" style="0" customWidth="1"/>
    <col min="9" max="10" width="9.28125" style="0" customWidth="1"/>
    <col min="11" max="11" width="5.7109375" style="0" customWidth="1"/>
    <col min="12" max="12" width="10.421875" style="0" customWidth="1"/>
    <col min="13" max="13" width="9.140625" style="0" customWidth="1"/>
  </cols>
  <sheetData>
    <row r="2" ht="12">
      <c r="B2" t="s">
        <v>36</v>
      </c>
    </row>
    <row r="3" ht="16.5" customHeight="1">
      <c r="B3" s="12" t="s">
        <v>88</v>
      </c>
    </row>
    <row r="5" spans="9:10" ht="12">
      <c r="I5" s="1" t="s">
        <v>32</v>
      </c>
      <c r="J5" s="8" t="s">
        <v>39</v>
      </c>
    </row>
    <row r="6" spans="2:10" ht="15" customHeight="1">
      <c r="B6" s="1" t="s">
        <v>29</v>
      </c>
      <c r="C6">
        <v>7</v>
      </c>
      <c r="D6">
        <v>7</v>
      </c>
      <c r="E6">
        <v>8</v>
      </c>
      <c r="F6">
        <v>8</v>
      </c>
      <c r="G6">
        <v>9</v>
      </c>
      <c r="H6">
        <v>10</v>
      </c>
      <c r="I6" s="1" t="s">
        <v>20</v>
      </c>
      <c r="J6" s="8" t="s">
        <v>38</v>
      </c>
    </row>
    <row r="7" spans="1:9" ht="15" customHeight="1">
      <c r="A7" t="s">
        <v>30</v>
      </c>
      <c r="B7" t="s">
        <v>31</v>
      </c>
      <c r="C7" s="1" t="s">
        <v>34</v>
      </c>
      <c r="D7" s="1" t="s">
        <v>35</v>
      </c>
      <c r="E7" s="1" t="s">
        <v>34</v>
      </c>
      <c r="F7" s="1" t="s">
        <v>35</v>
      </c>
      <c r="G7" s="14" t="s">
        <v>89</v>
      </c>
      <c r="H7" s="1"/>
      <c r="I7" s="7"/>
    </row>
    <row r="8" spans="2:9" ht="15" customHeight="1">
      <c r="B8" t="s">
        <v>93</v>
      </c>
      <c r="C8" s="1">
        <v>4</v>
      </c>
      <c r="D8" s="1">
        <v>3</v>
      </c>
      <c r="E8" s="1">
        <v>5</v>
      </c>
      <c r="F8" s="1">
        <v>5</v>
      </c>
      <c r="G8" s="14">
        <v>5</v>
      </c>
      <c r="H8" s="1"/>
      <c r="I8" s="7"/>
    </row>
    <row r="9" spans="2:8" ht="12" customHeight="1">
      <c r="B9" t="s">
        <v>94</v>
      </c>
      <c r="H9" s="1" t="s">
        <v>86</v>
      </c>
    </row>
    <row r="10" spans="1:10" ht="16.5" customHeight="1">
      <c r="A10" s="1" t="s">
        <v>96</v>
      </c>
      <c r="B10" t="s">
        <v>54</v>
      </c>
      <c r="C10">
        <v>2</v>
      </c>
      <c r="D10" s="3">
        <v>0.75</v>
      </c>
      <c r="E10" s="12">
        <v>6</v>
      </c>
      <c r="F10" s="3">
        <v>0.75</v>
      </c>
      <c r="G10" s="12">
        <v>0.75</v>
      </c>
      <c r="H10" s="3"/>
      <c r="I10" s="9">
        <f aca="true" t="shared" si="0" ref="I10:I17">SUM(C10:H10)</f>
        <v>10.25</v>
      </c>
      <c r="J10" s="10">
        <v>1</v>
      </c>
    </row>
    <row r="11" spans="1:10" ht="16.5" customHeight="1">
      <c r="A11" s="1">
        <v>5</v>
      </c>
      <c r="B11" s="3" t="s">
        <v>45</v>
      </c>
      <c r="C11">
        <v>4</v>
      </c>
      <c r="D11" s="3">
        <v>2</v>
      </c>
      <c r="E11" s="3">
        <v>2</v>
      </c>
      <c r="F11" s="3">
        <v>2</v>
      </c>
      <c r="G11" s="12">
        <v>5</v>
      </c>
      <c r="H11" s="3"/>
      <c r="I11" s="9">
        <f>SUM(C11:H11)</f>
        <v>15</v>
      </c>
      <c r="J11" s="1">
        <v>2</v>
      </c>
    </row>
    <row r="12" spans="1:10" ht="16.5" customHeight="1">
      <c r="A12" s="1" t="s">
        <v>97</v>
      </c>
      <c r="B12" s="12" t="s">
        <v>52</v>
      </c>
      <c r="C12">
        <v>0.75</v>
      </c>
      <c r="D12" s="3">
        <v>4</v>
      </c>
      <c r="E12" s="3">
        <v>0.75</v>
      </c>
      <c r="F12" s="12">
        <v>6</v>
      </c>
      <c r="G12" s="12">
        <v>6</v>
      </c>
      <c r="H12" s="3"/>
      <c r="I12" s="9">
        <f t="shared" si="0"/>
        <v>17.5</v>
      </c>
      <c r="J12" s="1">
        <v>3</v>
      </c>
    </row>
    <row r="13" spans="1:10" ht="16.5" customHeight="1">
      <c r="A13" s="1">
        <v>4</v>
      </c>
      <c r="B13" t="s">
        <v>87</v>
      </c>
      <c r="C13">
        <v>5</v>
      </c>
      <c r="D13" s="12">
        <v>4</v>
      </c>
      <c r="E13" s="3">
        <v>3</v>
      </c>
      <c r="F13" s="3">
        <v>3</v>
      </c>
      <c r="G13" s="12">
        <v>5</v>
      </c>
      <c r="H13" s="3"/>
      <c r="I13" s="9">
        <f>SUM(C13:H13)</f>
        <v>20</v>
      </c>
      <c r="J13" s="1">
        <v>4</v>
      </c>
    </row>
    <row r="14" spans="1:10" ht="16.5" customHeight="1">
      <c r="A14" s="1">
        <v>1</v>
      </c>
      <c r="B14" s="12" t="s">
        <v>85</v>
      </c>
      <c r="C14">
        <v>3</v>
      </c>
      <c r="D14" s="3">
        <v>3</v>
      </c>
      <c r="E14" s="3">
        <v>5</v>
      </c>
      <c r="F14" s="3">
        <v>5</v>
      </c>
      <c r="G14" s="12">
        <v>6</v>
      </c>
      <c r="H14" s="3"/>
      <c r="I14" s="9">
        <f t="shared" si="0"/>
        <v>22</v>
      </c>
      <c r="J14" s="1">
        <v>5</v>
      </c>
    </row>
    <row r="15" spans="1:10" ht="16.5" customHeight="1">
      <c r="A15" s="1">
        <v>8</v>
      </c>
      <c r="B15" s="12" t="s">
        <v>56</v>
      </c>
      <c r="C15">
        <v>5</v>
      </c>
      <c r="D15" s="12">
        <v>4</v>
      </c>
      <c r="E15" s="3">
        <v>4</v>
      </c>
      <c r="F15" s="3">
        <v>4</v>
      </c>
      <c r="G15" s="12">
        <v>6</v>
      </c>
      <c r="H15" s="3"/>
      <c r="I15" s="9">
        <f t="shared" si="0"/>
        <v>23</v>
      </c>
      <c r="J15" s="1">
        <v>6</v>
      </c>
    </row>
    <row r="16" spans="1:10" ht="16.5" customHeight="1">
      <c r="A16" s="1">
        <v>7</v>
      </c>
      <c r="B16" s="12" t="s">
        <v>90</v>
      </c>
      <c r="C16">
        <v>5</v>
      </c>
      <c r="D16" s="12">
        <v>4</v>
      </c>
      <c r="E16" s="12">
        <v>6</v>
      </c>
      <c r="F16" s="12">
        <v>6</v>
      </c>
      <c r="G16" s="12">
        <v>5</v>
      </c>
      <c r="H16" s="3"/>
      <c r="I16" s="9">
        <f t="shared" si="0"/>
        <v>26</v>
      </c>
      <c r="J16" s="1" t="s">
        <v>92</v>
      </c>
    </row>
    <row r="17" spans="1:10" ht="16.5" customHeight="1">
      <c r="A17" s="1">
        <v>9</v>
      </c>
      <c r="B17" s="12" t="s">
        <v>91</v>
      </c>
      <c r="C17">
        <v>5</v>
      </c>
      <c r="D17" s="12">
        <v>4</v>
      </c>
      <c r="E17" s="12">
        <v>6</v>
      </c>
      <c r="F17" s="12">
        <v>6</v>
      </c>
      <c r="G17" s="12">
        <v>5</v>
      </c>
      <c r="H17" s="3"/>
      <c r="I17" s="9">
        <f t="shared" si="0"/>
        <v>26</v>
      </c>
      <c r="J17" s="1" t="s">
        <v>92</v>
      </c>
    </row>
    <row r="18" spans="1:10" ht="16.5" customHeight="1">
      <c r="A18" s="1"/>
      <c r="B18" s="12"/>
      <c r="D18" s="12"/>
      <c r="E18" s="3"/>
      <c r="F18" s="3"/>
      <c r="G18" s="12" t="s">
        <v>95</v>
      </c>
      <c r="H18" s="3"/>
      <c r="I18" s="9"/>
      <c r="J18" s="1"/>
    </row>
    <row r="19" ht="12">
      <c r="A19" s="1"/>
    </row>
    <row r="20" spans="1:2" ht="15" customHeight="1">
      <c r="A20" s="1"/>
      <c r="B20" s="12" t="s">
        <v>58</v>
      </c>
    </row>
    <row r="21" spans="1:10" ht="16.5" customHeight="1">
      <c r="A21" s="1"/>
      <c r="I21" s="1" t="s">
        <v>32</v>
      </c>
      <c r="J21" s="8" t="s">
        <v>39</v>
      </c>
    </row>
    <row r="22" spans="2:10" ht="12">
      <c r="B22" s="1" t="s">
        <v>29</v>
      </c>
      <c r="C22">
        <v>8</v>
      </c>
      <c r="D22">
        <v>8</v>
      </c>
      <c r="E22">
        <v>9</v>
      </c>
      <c r="F22">
        <v>9</v>
      </c>
      <c r="G22">
        <v>10</v>
      </c>
      <c r="H22">
        <v>11</v>
      </c>
      <c r="I22" s="1" t="s">
        <v>20</v>
      </c>
      <c r="J22" s="8" t="s">
        <v>38</v>
      </c>
    </row>
    <row r="23" spans="1:9" ht="12">
      <c r="A23" t="s">
        <v>30</v>
      </c>
      <c r="B23" t="s">
        <v>31</v>
      </c>
      <c r="C23" s="1" t="s">
        <v>34</v>
      </c>
      <c r="D23" s="1" t="s">
        <v>35</v>
      </c>
      <c r="E23" s="1" t="s">
        <v>34</v>
      </c>
      <c r="F23" s="1" t="s">
        <v>35</v>
      </c>
      <c r="G23" s="1" t="s">
        <v>57</v>
      </c>
      <c r="H23" s="1"/>
      <c r="I23" s="7"/>
    </row>
    <row r="24" ht="12">
      <c r="G24" s="3"/>
    </row>
    <row r="25" spans="1:10" ht="12">
      <c r="A25" s="1">
        <v>5</v>
      </c>
      <c r="B25" s="3" t="s">
        <v>45</v>
      </c>
      <c r="C25">
        <v>0.75</v>
      </c>
      <c r="D25" s="3">
        <v>3</v>
      </c>
      <c r="E25" s="3">
        <v>0.75</v>
      </c>
      <c r="F25" s="3">
        <v>4</v>
      </c>
      <c r="G25" s="3"/>
      <c r="H25" s="3">
        <v>0.75</v>
      </c>
      <c r="I25" s="9">
        <f aca="true" t="shared" si="1" ref="I25:I30">SUM(C25:H25)</f>
        <v>9.25</v>
      </c>
      <c r="J25" s="10">
        <v>1</v>
      </c>
    </row>
    <row r="26" spans="1:10" ht="12">
      <c r="A26" s="1">
        <v>12</v>
      </c>
      <c r="B26" s="12" t="s">
        <v>52</v>
      </c>
      <c r="C26">
        <v>2</v>
      </c>
      <c r="D26" s="3">
        <v>0.75</v>
      </c>
      <c r="E26" s="3">
        <v>4</v>
      </c>
      <c r="F26" s="3">
        <v>2</v>
      </c>
      <c r="G26" s="3"/>
      <c r="H26" s="3">
        <v>4</v>
      </c>
      <c r="I26" s="9">
        <f t="shared" si="1"/>
        <v>12.75</v>
      </c>
      <c r="J26" s="1">
        <v>2</v>
      </c>
    </row>
    <row r="27" spans="1:10" ht="12">
      <c r="A27" s="1">
        <v>8</v>
      </c>
      <c r="B27" s="12" t="s">
        <v>53</v>
      </c>
      <c r="C27">
        <v>3</v>
      </c>
      <c r="D27" s="3">
        <v>2</v>
      </c>
      <c r="E27" s="3">
        <v>3</v>
      </c>
      <c r="F27" s="3">
        <v>3</v>
      </c>
      <c r="G27" s="3"/>
      <c r="H27" s="3">
        <v>2</v>
      </c>
      <c r="I27" s="9">
        <f t="shared" si="1"/>
        <v>13</v>
      </c>
      <c r="J27" s="1">
        <v>3</v>
      </c>
    </row>
    <row r="28" spans="1:10" ht="12">
      <c r="A28" s="1">
        <v>9</v>
      </c>
      <c r="B28" t="s">
        <v>54</v>
      </c>
      <c r="C28">
        <v>4</v>
      </c>
      <c r="D28" s="3">
        <v>4</v>
      </c>
      <c r="E28" s="3">
        <v>2</v>
      </c>
      <c r="F28" s="3">
        <v>0.75</v>
      </c>
      <c r="G28" s="3"/>
      <c r="H28" s="3">
        <v>4</v>
      </c>
      <c r="I28" s="9">
        <f t="shared" si="1"/>
        <v>14.75</v>
      </c>
      <c r="J28" s="1">
        <v>4</v>
      </c>
    </row>
    <row r="29" spans="1:10" ht="12">
      <c r="A29" s="1">
        <v>7</v>
      </c>
      <c r="B29" t="s">
        <v>55</v>
      </c>
      <c r="C29">
        <v>4</v>
      </c>
      <c r="D29" s="3">
        <v>4</v>
      </c>
      <c r="E29" s="3">
        <v>5</v>
      </c>
      <c r="F29" s="3">
        <v>4</v>
      </c>
      <c r="G29" s="3"/>
      <c r="H29" s="3">
        <v>3</v>
      </c>
      <c r="I29" s="9">
        <f t="shared" si="1"/>
        <v>20</v>
      </c>
      <c r="J29" s="1">
        <v>5</v>
      </c>
    </row>
    <row r="30" spans="1:10" ht="12">
      <c r="A30" s="1">
        <v>2</v>
      </c>
      <c r="B30" s="12" t="s">
        <v>56</v>
      </c>
      <c r="C30">
        <v>4</v>
      </c>
      <c r="D30" s="3">
        <v>4</v>
      </c>
      <c r="E30" s="3">
        <v>6</v>
      </c>
      <c r="F30" s="3">
        <v>4</v>
      </c>
      <c r="H30" s="3">
        <v>4</v>
      </c>
      <c r="I30" s="9">
        <f t="shared" si="1"/>
        <v>22</v>
      </c>
      <c r="J30" s="1">
        <v>6</v>
      </c>
    </row>
  </sheetData>
  <sheetProtection/>
  <printOptions/>
  <pageMargins left="0.7" right="0.7" top="0.75" bottom="0.75" header="0.3" footer="0.3"/>
  <pageSetup horizontalDpi="360" verticalDpi="36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0"/>
  <sheetViews>
    <sheetView workbookViewId="0" topLeftCell="A7">
      <selection activeCell="J49" sqref="J49"/>
    </sheetView>
  </sheetViews>
  <sheetFormatPr defaultColWidth="8.8515625" defaultRowHeight="12.75"/>
  <cols>
    <col min="1" max="1" width="0.9921875" style="0" customWidth="1"/>
    <col min="2" max="2" width="22.8515625" style="0" customWidth="1"/>
    <col min="3" max="3" width="6.7109375" style="0" customWidth="1"/>
    <col min="4" max="20" width="5.7109375" style="0" customWidth="1"/>
    <col min="21" max="21" width="6.7109375" style="0" customWidth="1"/>
    <col min="22" max="22" width="6.8515625" style="0" customWidth="1"/>
    <col min="23" max="23" width="4.7109375" style="0" customWidth="1"/>
    <col min="24" max="25" width="5.7109375" style="0" customWidth="1"/>
  </cols>
  <sheetData>
    <row r="1" ht="12">
      <c r="B1" s="12" t="s">
        <v>78</v>
      </c>
    </row>
    <row r="2" ht="12">
      <c r="B2" s="3"/>
    </row>
    <row r="3" ht="12">
      <c r="C3" s="12" t="s">
        <v>104</v>
      </c>
    </row>
    <row r="4" ht="12">
      <c r="C4" s="3"/>
    </row>
    <row r="5" spans="3:24" ht="12">
      <c r="C5" s="1" t="s">
        <v>0</v>
      </c>
      <c r="U5" s="1" t="s">
        <v>1</v>
      </c>
      <c r="V5" s="1" t="s">
        <v>2</v>
      </c>
      <c r="X5" t="s">
        <v>3</v>
      </c>
    </row>
    <row r="6" spans="2:22" ht="12">
      <c r="B6" t="s">
        <v>4</v>
      </c>
      <c r="C6" s="1" t="s">
        <v>5</v>
      </c>
      <c r="I6" t="s">
        <v>21</v>
      </c>
      <c r="U6" s="1" t="s">
        <v>6</v>
      </c>
      <c r="V6" s="1" t="s">
        <v>7</v>
      </c>
    </row>
    <row r="7" spans="3:22" ht="12">
      <c r="C7" s="1"/>
      <c r="O7" t="s">
        <v>21</v>
      </c>
      <c r="U7" s="1"/>
      <c r="V7" s="1"/>
    </row>
    <row r="9" spans="2:27" ht="12">
      <c r="B9" s="12" t="s">
        <v>51</v>
      </c>
      <c r="C9">
        <v>13</v>
      </c>
      <c r="D9">
        <v>15.5</v>
      </c>
      <c r="E9">
        <v>9.5</v>
      </c>
      <c r="F9">
        <v>4.5</v>
      </c>
      <c r="G9">
        <v>2.5</v>
      </c>
      <c r="H9">
        <v>9.5</v>
      </c>
      <c r="I9">
        <v>11.5</v>
      </c>
      <c r="J9">
        <v>7.5</v>
      </c>
      <c r="K9">
        <v>4.5</v>
      </c>
      <c r="L9">
        <v>7.5</v>
      </c>
      <c r="M9">
        <v>7.5</v>
      </c>
      <c r="N9">
        <v>2</v>
      </c>
      <c r="O9">
        <v>3</v>
      </c>
      <c r="P9">
        <v>9.5</v>
      </c>
      <c r="U9">
        <f aca="true" t="shared" si="0" ref="U9:U22">SUM(D9:T9)</f>
        <v>94.5</v>
      </c>
      <c r="V9">
        <v>6</v>
      </c>
      <c r="AA9">
        <v>1</v>
      </c>
    </row>
    <row r="10" spans="2:27" ht="12">
      <c r="B10" s="12" t="s">
        <v>12</v>
      </c>
      <c r="C10">
        <v>15</v>
      </c>
      <c r="D10">
        <v>9.5</v>
      </c>
      <c r="E10">
        <v>9.5</v>
      </c>
      <c r="F10">
        <v>2</v>
      </c>
      <c r="G10">
        <v>6.5</v>
      </c>
      <c r="H10">
        <v>4</v>
      </c>
      <c r="I10">
        <v>8.5</v>
      </c>
      <c r="J10">
        <v>8.5</v>
      </c>
      <c r="K10">
        <v>6</v>
      </c>
      <c r="L10">
        <v>5</v>
      </c>
      <c r="M10">
        <v>6.5</v>
      </c>
      <c r="N10">
        <v>8.5</v>
      </c>
      <c r="O10">
        <v>5</v>
      </c>
      <c r="P10">
        <v>4.5</v>
      </c>
      <c r="Q10">
        <v>6.5</v>
      </c>
      <c r="R10">
        <v>3</v>
      </c>
      <c r="U10">
        <f>SUM(D10:T10)</f>
        <v>93.5</v>
      </c>
      <c r="V10">
        <v>3</v>
      </c>
      <c r="AA10">
        <f>1+AA9</f>
        <v>2</v>
      </c>
    </row>
    <row r="11" spans="2:27" ht="12">
      <c r="B11" s="12" t="s">
        <v>9</v>
      </c>
      <c r="C11">
        <v>9</v>
      </c>
      <c r="D11">
        <v>9.5</v>
      </c>
      <c r="E11">
        <v>9.5</v>
      </c>
      <c r="F11">
        <v>10.5</v>
      </c>
      <c r="G11">
        <v>5</v>
      </c>
      <c r="H11">
        <v>9.5</v>
      </c>
      <c r="I11">
        <v>1</v>
      </c>
      <c r="J11">
        <v>7.5</v>
      </c>
      <c r="K11">
        <v>9.5</v>
      </c>
      <c r="L11">
        <v>6.5</v>
      </c>
      <c r="U11">
        <f t="shared" si="0"/>
        <v>68.5</v>
      </c>
      <c r="V11">
        <v>6</v>
      </c>
      <c r="X11">
        <v>1</v>
      </c>
      <c r="Y11">
        <v>2</v>
      </c>
      <c r="AA11">
        <f aca="true" t="shared" si="1" ref="AA11:AA44">1+AA10</f>
        <v>3</v>
      </c>
    </row>
    <row r="12" spans="2:27" ht="12">
      <c r="B12" s="12" t="s">
        <v>28</v>
      </c>
      <c r="C12">
        <v>10</v>
      </c>
      <c r="D12">
        <v>2</v>
      </c>
      <c r="E12">
        <v>5</v>
      </c>
      <c r="F12">
        <v>11.5</v>
      </c>
      <c r="G12">
        <v>5.5</v>
      </c>
      <c r="H12">
        <v>6.5</v>
      </c>
      <c r="I12">
        <v>4.5</v>
      </c>
      <c r="J12">
        <v>4</v>
      </c>
      <c r="K12">
        <v>7</v>
      </c>
      <c r="L12">
        <v>2</v>
      </c>
      <c r="M12">
        <v>3.5</v>
      </c>
      <c r="U12">
        <f>SUM(D12:T12)</f>
        <v>51.5</v>
      </c>
      <c r="X12">
        <v>2</v>
      </c>
      <c r="AA12">
        <f t="shared" si="1"/>
        <v>4</v>
      </c>
    </row>
    <row r="13" spans="2:27" ht="12">
      <c r="B13" s="12" t="s">
        <v>13</v>
      </c>
      <c r="C13">
        <v>8</v>
      </c>
      <c r="D13">
        <v>3</v>
      </c>
      <c r="E13">
        <v>8.5</v>
      </c>
      <c r="F13">
        <v>6.5</v>
      </c>
      <c r="G13">
        <v>5</v>
      </c>
      <c r="H13">
        <v>14.5</v>
      </c>
      <c r="I13">
        <v>1</v>
      </c>
      <c r="J13">
        <v>1</v>
      </c>
      <c r="K13">
        <v>8.5</v>
      </c>
      <c r="U13">
        <f>SUM(D13:T13)</f>
        <v>48</v>
      </c>
      <c r="V13">
        <v>1</v>
      </c>
      <c r="X13">
        <v>3</v>
      </c>
      <c r="AA13">
        <f t="shared" si="1"/>
        <v>5</v>
      </c>
    </row>
    <row r="14" spans="2:27" ht="12">
      <c r="B14" s="12" t="s">
        <v>10</v>
      </c>
      <c r="C14">
        <v>8</v>
      </c>
      <c r="D14">
        <v>5.5</v>
      </c>
      <c r="E14">
        <v>7.5</v>
      </c>
      <c r="F14">
        <v>2</v>
      </c>
      <c r="G14">
        <v>4</v>
      </c>
      <c r="H14">
        <v>1</v>
      </c>
      <c r="I14">
        <v>5</v>
      </c>
      <c r="J14">
        <v>18.5</v>
      </c>
      <c r="K14">
        <v>4.5</v>
      </c>
      <c r="U14">
        <f t="shared" si="0"/>
        <v>48</v>
      </c>
      <c r="V14">
        <v>1</v>
      </c>
      <c r="X14">
        <v>4</v>
      </c>
      <c r="AA14">
        <f t="shared" si="1"/>
        <v>6</v>
      </c>
    </row>
    <row r="15" spans="2:27" ht="12">
      <c r="B15" s="12" t="s">
        <v>22</v>
      </c>
      <c r="C15">
        <v>9</v>
      </c>
      <c r="D15">
        <v>8.5</v>
      </c>
      <c r="E15">
        <v>9.5</v>
      </c>
      <c r="F15">
        <v>5</v>
      </c>
      <c r="G15">
        <v>5</v>
      </c>
      <c r="H15">
        <v>1</v>
      </c>
      <c r="I15">
        <v>4.5</v>
      </c>
      <c r="J15">
        <v>7.5</v>
      </c>
      <c r="K15">
        <v>4.5</v>
      </c>
      <c r="L15">
        <v>2</v>
      </c>
      <c r="U15">
        <f>SUM(D15:T15)</f>
        <v>47.5</v>
      </c>
      <c r="V15">
        <v>5</v>
      </c>
      <c r="X15">
        <v>5</v>
      </c>
      <c r="Y15">
        <v>2</v>
      </c>
      <c r="AA15">
        <f t="shared" si="1"/>
        <v>7</v>
      </c>
    </row>
    <row r="16" spans="2:27" ht="12">
      <c r="B16" s="3" t="s">
        <v>11</v>
      </c>
      <c r="C16">
        <v>11</v>
      </c>
      <c r="D16">
        <v>4</v>
      </c>
      <c r="E16">
        <v>6.5</v>
      </c>
      <c r="F16">
        <v>3</v>
      </c>
      <c r="G16">
        <v>2</v>
      </c>
      <c r="H16">
        <v>4.5</v>
      </c>
      <c r="I16">
        <v>3</v>
      </c>
      <c r="J16">
        <v>3.5</v>
      </c>
      <c r="K16">
        <v>2.5</v>
      </c>
      <c r="L16">
        <v>2.5</v>
      </c>
      <c r="M16">
        <v>7.5</v>
      </c>
      <c r="N16">
        <v>4.5</v>
      </c>
      <c r="R16" t="s">
        <v>21</v>
      </c>
      <c r="T16" t="s">
        <v>21</v>
      </c>
      <c r="U16">
        <f t="shared" si="0"/>
        <v>43.5</v>
      </c>
      <c r="V16">
        <v>1</v>
      </c>
      <c r="X16">
        <v>6</v>
      </c>
      <c r="Y16">
        <v>3</v>
      </c>
      <c r="AA16">
        <f t="shared" si="1"/>
        <v>8</v>
      </c>
    </row>
    <row r="17" spans="2:27" ht="12">
      <c r="B17" s="12" t="s">
        <v>27</v>
      </c>
      <c r="C17">
        <v>14</v>
      </c>
      <c r="D17">
        <v>2</v>
      </c>
      <c r="E17">
        <v>2</v>
      </c>
      <c r="F17">
        <v>4.5</v>
      </c>
      <c r="G17">
        <v>4.5</v>
      </c>
      <c r="H17">
        <v>3</v>
      </c>
      <c r="I17">
        <v>8.5</v>
      </c>
      <c r="J17">
        <v>2.5</v>
      </c>
      <c r="K17">
        <v>3</v>
      </c>
      <c r="L17">
        <v>2.5</v>
      </c>
      <c r="M17">
        <v>2.5</v>
      </c>
      <c r="N17">
        <v>2.5</v>
      </c>
      <c r="O17">
        <v>2.5</v>
      </c>
      <c r="P17">
        <v>2.5</v>
      </c>
      <c r="Q17">
        <v>1</v>
      </c>
      <c r="U17">
        <f t="shared" si="0"/>
        <v>43.5</v>
      </c>
      <c r="X17">
        <v>7</v>
      </c>
      <c r="Y17">
        <v>4</v>
      </c>
      <c r="AA17">
        <f t="shared" si="1"/>
        <v>9</v>
      </c>
    </row>
    <row r="18" spans="2:27" ht="12">
      <c r="B18" s="3" t="s">
        <v>46</v>
      </c>
      <c r="C18">
        <v>7</v>
      </c>
      <c r="D18">
        <v>7.5</v>
      </c>
      <c r="E18">
        <v>3</v>
      </c>
      <c r="F18">
        <v>5.5</v>
      </c>
      <c r="G18">
        <v>6.5</v>
      </c>
      <c r="H18">
        <v>14.5</v>
      </c>
      <c r="I18">
        <v>3</v>
      </c>
      <c r="J18">
        <v>2.5</v>
      </c>
      <c r="O18" t="s">
        <v>21</v>
      </c>
      <c r="U18">
        <f t="shared" si="0"/>
        <v>42.5</v>
      </c>
      <c r="X18">
        <v>8</v>
      </c>
      <c r="Y18">
        <v>14</v>
      </c>
      <c r="AA18">
        <f t="shared" si="1"/>
        <v>10</v>
      </c>
    </row>
    <row r="19" spans="2:27" ht="12">
      <c r="B19" s="12" t="s">
        <v>17</v>
      </c>
      <c r="C19">
        <v>5</v>
      </c>
      <c r="D19">
        <v>6</v>
      </c>
      <c r="E19">
        <v>17.5</v>
      </c>
      <c r="F19">
        <v>5.5</v>
      </c>
      <c r="G19">
        <v>4.5</v>
      </c>
      <c r="H19">
        <v>7.5</v>
      </c>
      <c r="U19">
        <f t="shared" si="0"/>
        <v>41</v>
      </c>
      <c r="V19">
        <v>2</v>
      </c>
      <c r="X19">
        <v>9</v>
      </c>
      <c r="Y19">
        <v>7</v>
      </c>
      <c r="AA19">
        <f t="shared" si="1"/>
        <v>11</v>
      </c>
    </row>
    <row r="20" spans="2:27" ht="12">
      <c r="B20" s="12" t="s">
        <v>61</v>
      </c>
      <c r="C20">
        <v>7</v>
      </c>
      <c r="D20">
        <v>4</v>
      </c>
      <c r="E20">
        <v>5.5</v>
      </c>
      <c r="F20">
        <v>8.5</v>
      </c>
      <c r="G20">
        <v>3</v>
      </c>
      <c r="H20">
        <v>11.5</v>
      </c>
      <c r="I20">
        <v>4</v>
      </c>
      <c r="J20">
        <v>2.5</v>
      </c>
      <c r="U20">
        <f t="shared" si="0"/>
        <v>39</v>
      </c>
      <c r="V20">
        <v>1</v>
      </c>
      <c r="X20">
        <v>10</v>
      </c>
      <c r="Y20">
        <v>2</v>
      </c>
      <c r="AA20">
        <f t="shared" si="1"/>
        <v>12</v>
      </c>
    </row>
    <row r="21" spans="2:27" ht="12">
      <c r="B21" s="12" t="s">
        <v>69</v>
      </c>
      <c r="C21">
        <v>6</v>
      </c>
      <c r="D21">
        <v>2</v>
      </c>
      <c r="E21">
        <v>7</v>
      </c>
      <c r="F21">
        <v>4</v>
      </c>
      <c r="G21">
        <v>13.5</v>
      </c>
      <c r="H21">
        <v>7.5</v>
      </c>
      <c r="I21">
        <v>4.5</v>
      </c>
      <c r="U21">
        <f t="shared" si="0"/>
        <v>38.5</v>
      </c>
      <c r="V21">
        <v>1</v>
      </c>
      <c r="X21">
        <v>11</v>
      </c>
      <c r="Y21">
        <v>2</v>
      </c>
      <c r="AA21">
        <f t="shared" si="1"/>
        <v>13</v>
      </c>
    </row>
    <row r="22" spans="2:27" ht="12">
      <c r="B22" s="12" t="s">
        <v>64</v>
      </c>
      <c r="C22">
        <v>13</v>
      </c>
      <c r="D22">
        <v>3.5</v>
      </c>
      <c r="E22">
        <v>5</v>
      </c>
      <c r="F22">
        <v>4</v>
      </c>
      <c r="G22">
        <v>4.5</v>
      </c>
      <c r="H22">
        <v>2</v>
      </c>
      <c r="I22">
        <v>3</v>
      </c>
      <c r="J22">
        <v>2.5</v>
      </c>
      <c r="K22">
        <v>2</v>
      </c>
      <c r="L22">
        <v>4.5</v>
      </c>
      <c r="M22">
        <v>2</v>
      </c>
      <c r="N22">
        <v>1</v>
      </c>
      <c r="O22">
        <v>2</v>
      </c>
      <c r="P22">
        <v>2</v>
      </c>
      <c r="U22">
        <f t="shared" si="0"/>
        <v>38</v>
      </c>
      <c r="X22">
        <v>12</v>
      </c>
      <c r="AA22">
        <f t="shared" si="1"/>
        <v>14</v>
      </c>
    </row>
    <row r="23" spans="2:27" ht="12">
      <c r="B23" s="12" t="s">
        <v>47</v>
      </c>
      <c r="C23">
        <v>3</v>
      </c>
      <c r="D23">
        <v>10.5</v>
      </c>
      <c r="E23">
        <v>10.5</v>
      </c>
      <c r="F23">
        <v>8.5</v>
      </c>
      <c r="U23">
        <f aca="true" t="shared" si="2" ref="U23:U31">SUM(D23:T23)</f>
        <v>29.5</v>
      </c>
      <c r="V23">
        <v>3</v>
      </c>
      <c r="AA23">
        <f t="shared" si="1"/>
        <v>15</v>
      </c>
    </row>
    <row r="24" spans="2:27" ht="12">
      <c r="B24" s="12" t="s">
        <v>8</v>
      </c>
      <c r="C24">
        <v>2</v>
      </c>
      <c r="D24">
        <v>13.5</v>
      </c>
      <c r="E24">
        <v>13.5</v>
      </c>
      <c r="U24">
        <f t="shared" si="2"/>
        <v>27</v>
      </c>
      <c r="V24">
        <v>2</v>
      </c>
      <c r="Y24">
        <f>SUM(Y11:Y22)</f>
        <v>36</v>
      </c>
      <c r="AA24">
        <f t="shared" si="1"/>
        <v>16</v>
      </c>
    </row>
    <row r="25" spans="2:27" ht="12">
      <c r="B25" s="12" t="s">
        <v>48</v>
      </c>
      <c r="C25">
        <v>3</v>
      </c>
      <c r="D25">
        <v>18.5</v>
      </c>
      <c r="E25">
        <v>2</v>
      </c>
      <c r="F25">
        <v>4.5</v>
      </c>
      <c r="U25">
        <f t="shared" si="2"/>
        <v>25</v>
      </c>
      <c r="V25">
        <v>1</v>
      </c>
      <c r="AA25">
        <f t="shared" si="1"/>
        <v>17</v>
      </c>
    </row>
    <row r="26" spans="2:27" ht="12">
      <c r="B26" s="12" t="s">
        <v>70</v>
      </c>
      <c r="C26">
        <v>3</v>
      </c>
      <c r="D26">
        <v>7.5</v>
      </c>
      <c r="E26">
        <v>4.5</v>
      </c>
      <c r="F26">
        <v>4.5</v>
      </c>
      <c r="U26">
        <f t="shared" si="2"/>
        <v>16.5</v>
      </c>
      <c r="V26">
        <v>1</v>
      </c>
      <c r="AA26">
        <f t="shared" si="1"/>
        <v>18</v>
      </c>
    </row>
    <row r="27" spans="2:27" ht="12">
      <c r="B27" s="12" t="s">
        <v>44</v>
      </c>
      <c r="C27">
        <v>3</v>
      </c>
      <c r="D27">
        <v>6</v>
      </c>
      <c r="E27">
        <v>2</v>
      </c>
      <c r="F27">
        <v>6</v>
      </c>
      <c r="U27">
        <f t="shared" si="2"/>
        <v>14</v>
      </c>
      <c r="AA27">
        <f t="shared" si="1"/>
        <v>19</v>
      </c>
    </row>
    <row r="28" spans="2:27" ht="12">
      <c r="B28" s="12" t="s">
        <v>67</v>
      </c>
      <c r="C28">
        <v>3</v>
      </c>
      <c r="D28">
        <v>6.5</v>
      </c>
      <c r="E28">
        <v>4.5</v>
      </c>
      <c r="F28">
        <v>1</v>
      </c>
      <c r="U28">
        <f t="shared" si="2"/>
        <v>12</v>
      </c>
      <c r="AA28">
        <f t="shared" si="1"/>
        <v>20</v>
      </c>
    </row>
    <row r="29" spans="2:27" ht="12">
      <c r="B29" s="12" t="s">
        <v>18</v>
      </c>
      <c r="C29">
        <v>4</v>
      </c>
      <c r="D29">
        <v>3.5</v>
      </c>
      <c r="E29">
        <v>2</v>
      </c>
      <c r="F29">
        <v>3</v>
      </c>
      <c r="G29">
        <v>3</v>
      </c>
      <c r="U29">
        <f t="shared" si="2"/>
        <v>11.5</v>
      </c>
      <c r="AA29">
        <f t="shared" si="1"/>
        <v>21</v>
      </c>
    </row>
    <row r="30" spans="2:27" ht="12">
      <c r="B30" s="12" t="s">
        <v>50</v>
      </c>
      <c r="C30">
        <v>1</v>
      </c>
      <c r="D30">
        <v>7.5</v>
      </c>
      <c r="U30">
        <f t="shared" si="2"/>
        <v>7.5</v>
      </c>
      <c r="V30">
        <v>1</v>
      </c>
      <c r="AA30">
        <f t="shared" si="1"/>
        <v>22</v>
      </c>
    </row>
    <row r="31" spans="2:27" ht="12">
      <c r="B31" s="12" t="s">
        <v>74</v>
      </c>
      <c r="C31">
        <v>1</v>
      </c>
      <c r="D31">
        <v>7.5</v>
      </c>
      <c r="U31">
        <f t="shared" si="2"/>
        <v>7.5</v>
      </c>
      <c r="V31">
        <v>1</v>
      </c>
      <c r="AA31">
        <f t="shared" si="1"/>
        <v>23</v>
      </c>
    </row>
    <row r="32" spans="2:27" ht="12">
      <c r="B32" s="12" t="s">
        <v>62</v>
      </c>
      <c r="C32">
        <v>3</v>
      </c>
      <c r="D32">
        <v>3</v>
      </c>
      <c r="E32">
        <v>2</v>
      </c>
      <c r="F32">
        <v>2</v>
      </c>
      <c r="U32">
        <f aca="true" t="shared" si="3" ref="U32:U43">SUM(D32:T32)</f>
        <v>7</v>
      </c>
      <c r="AA32">
        <f t="shared" si="1"/>
        <v>24</v>
      </c>
    </row>
    <row r="33" spans="2:27" ht="12">
      <c r="B33" s="12" t="s">
        <v>33</v>
      </c>
      <c r="C33">
        <v>1</v>
      </c>
      <c r="D33">
        <v>6.5</v>
      </c>
      <c r="U33">
        <f t="shared" si="3"/>
        <v>6.5</v>
      </c>
      <c r="AA33">
        <f t="shared" si="1"/>
        <v>25</v>
      </c>
    </row>
    <row r="34" spans="2:27" ht="12">
      <c r="B34" s="12" t="s">
        <v>66</v>
      </c>
      <c r="C34">
        <v>1</v>
      </c>
      <c r="D34">
        <v>6.5</v>
      </c>
      <c r="U34">
        <f t="shared" si="3"/>
        <v>6.5</v>
      </c>
      <c r="AA34">
        <f t="shared" si="1"/>
        <v>26</v>
      </c>
    </row>
    <row r="35" spans="2:27" ht="12">
      <c r="B35" s="12" t="s">
        <v>41</v>
      </c>
      <c r="C35">
        <v>2</v>
      </c>
      <c r="D35">
        <v>3</v>
      </c>
      <c r="E35">
        <v>3</v>
      </c>
      <c r="U35">
        <f aca="true" t="shared" si="4" ref="U35:U40">SUM(D35:T35)</f>
        <v>6</v>
      </c>
      <c r="AA35">
        <f t="shared" si="1"/>
        <v>27</v>
      </c>
    </row>
    <row r="36" spans="2:27" ht="12">
      <c r="B36" s="12" t="s">
        <v>49</v>
      </c>
      <c r="C36">
        <v>1</v>
      </c>
      <c r="D36">
        <v>5.5</v>
      </c>
      <c r="U36">
        <f t="shared" si="4"/>
        <v>5.5</v>
      </c>
      <c r="AA36">
        <f t="shared" si="1"/>
        <v>28</v>
      </c>
    </row>
    <row r="37" spans="2:27" ht="12">
      <c r="B37" s="12" t="s">
        <v>81</v>
      </c>
      <c r="C37">
        <v>1</v>
      </c>
      <c r="D37">
        <v>5.5</v>
      </c>
      <c r="U37">
        <f t="shared" si="4"/>
        <v>5.5</v>
      </c>
      <c r="AA37">
        <f t="shared" si="1"/>
        <v>29</v>
      </c>
    </row>
    <row r="38" spans="2:27" ht="12">
      <c r="B38" s="12" t="s">
        <v>72</v>
      </c>
      <c r="C38">
        <v>1</v>
      </c>
      <c r="D38">
        <v>5</v>
      </c>
      <c r="U38">
        <f t="shared" si="4"/>
        <v>5</v>
      </c>
      <c r="AA38">
        <f t="shared" si="1"/>
        <v>30</v>
      </c>
    </row>
    <row r="39" spans="2:27" ht="12">
      <c r="B39" s="12" t="s">
        <v>60</v>
      </c>
      <c r="C39">
        <v>2</v>
      </c>
      <c r="D39">
        <v>2</v>
      </c>
      <c r="E39">
        <v>2.5</v>
      </c>
      <c r="U39">
        <f t="shared" si="4"/>
        <v>4.5</v>
      </c>
      <c r="AA39">
        <f t="shared" si="1"/>
        <v>31</v>
      </c>
    </row>
    <row r="40" spans="2:27" ht="12">
      <c r="B40" s="12" t="s">
        <v>71</v>
      </c>
      <c r="C40">
        <v>1</v>
      </c>
      <c r="D40">
        <v>3.5</v>
      </c>
      <c r="U40">
        <f t="shared" si="4"/>
        <v>3.5</v>
      </c>
      <c r="AA40">
        <f t="shared" si="1"/>
        <v>32</v>
      </c>
    </row>
    <row r="41" spans="2:27" ht="12">
      <c r="B41" s="12" t="s">
        <v>59</v>
      </c>
      <c r="C41">
        <v>1</v>
      </c>
      <c r="D41">
        <v>3</v>
      </c>
      <c r="U41">
        <f t="shared" si="3"/>
        <v>3</v>
      </c>
      <c r="AA41">
        <f t="shared" si="1"/>
        <v>33</v>
      </c>
    </row>
    <row r="42" spans="2:27" ht="12">
      <c r="B42" s="12" t="s">
        <v>63</v>
      </c>
      <c r="C42">
        <v>1</v>
      </c>
      <c r="D42">
        <v>2</v>
      </c>
      <c r="U42">
        <f t="shared" si="3"/>
        <v>2</v>
      </c>
      <c r="AA42">
        <f t="shared" si="1"/>
        <v>34</v>
      </c>
    </row>
    <row r="43" spans="2:27" ht="12">
      <c r="B43" s="12" t="s">
        <v>37</v>
      </c>
      <c r="C43">
        <v>1</v>
      </c>
      <c r="D43">
        <v>1</v>
      </c>
      <c r="U43">
        <f t="shared" si="3"/>
        <v>1</v>
      </c>
      <c r="AA43">
        <f t="shared" si="1"/>
        <v>35</v>
      </c>
    </row>
    <row r="44" spans="2:27" ht="12">
      <c r="B44" s="12" t="s">
        <v>65</v>
      </c>
      <c r="C44">
        <v>1</v>
      </c>
      <c r="D44">
        <v>1</v>
      </c>
      <c r="U44">
        <f>SUM(D44:T44)</f>
        <v>1</v>
      </c>
      <c r="AA44">
        <f t="shared" si="1"/>
        <v>36</v>
      </c>
    </row>
    <row r="46" spans="2:22" ht="12">
      <c r="B46" t="s">
        <v>14</v>
      </c>
      <c r="C46">
        <f>SUM(C9:C44)</f>
        <v>175</v>
      </c>
      <c r="F46" t="s">
        <v>15</v>
      </c>
      <c r="J46" s="4">
        <f>C46/V46</f>
        <v>4.861111111111111</v>
      </c>
      <c r="S46" t="s">
        <v>16</v>
      </c>
      <c r="V46">
        <f>SUM(V9:V44)</f>
        <v>36</v>
      </c>
    </row>
    <row r="48" spans="6:10" ht="12">
      <c r="F48" s="12" t="s">
        <v>105</v>
      </c>
      <c r="J48">
        <f>+C46/AA44</f>
        <v>4.861111111111111</v>
      </c>
    </row>
    <row r="50" spans="3:7" ht="12">
      <c r="C50" s="2"/>
      <c r="D50" s="2"/>
      <c r="E50" s="2"/>
      <c r="F50" s="2"/>
      <c r="G50" s="2"/>
    </row>
  </sheetData>
  <sheetProtection/>
  <printOptions/>
  <pageMargins left="0.75" right="0.75" top="1" bottom="1" header="0.5" footer="0.5"/>
  <pageSetup fitToHeight="1" fitToWidth="1" horizontalDpi="600" verticalDpi="600" orientation="landscape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6"/>
  <sheetViews>
    <sheetView workbookViewId="0" topLeftCell="A19">
      <selection activeCell="C11" sqref="C11"/>
    </sheetView>
  </sheetViews>
  <sheetFormatPr defaultColWidth="8.8515625" defaultRowHeight="12.75"/>
  <cols>
    <col min="1" max="1" width="16.140625" style="0" customWidth="1"/>
    <col min="2" max="2" width="5.421875" style="0" customWidth="1"/>
    <col min="3" max="3" width="6.28125" style="0" customWidth="1"/>
    <col min="4" max="38" width="3.28125" style="0" customWidth="1"/>
    <col min="39" max="44" width="4.00390625" style="0" customWidth="1"/>
  </cols>
  <sheetData>
    <row r="1" ht="12">
      <c r="B1" s="12" t="s">
        <v>79</v>
      </c>
    </row>
    <row r="3" spans="2:38" ht="12">
      <c r="B3" s="5" t="s">
        <v>19</v>
      </c>
      <c r="C3" s="6" t="s">
        <v>20</v>
      </c>
      <c r="D3" t="s">
        <v>40</v>
      </c>
      <c r="L3" t="s">
        <v>68</v>
      </c>
      <c r="T3" t="s">
        <v>73</v>
      </c>
      <c r="AE3" t="s">
        <v>75</v>
      </c>
      <c r="AL3" t="s">
        <v>103</v>
      </c>
    </row>
    <row r="4" spans="1:40" ht="12">
      <c r="A4" s="1" t="s">
        <v>25</v>
      </c>
      <c r="B4" s="11"/>
      <c r="D4">
        <v>8</v>
      </c>
      <c r="E4">
        <v>8</v>
      </c>
      <c r="F4">
        <v>9</v>
      </c>
      <c r="G4">
        <v>9</v>
      </c>
      <c r="H4">
        <v>29</v>
      </c>
      <c r="I4">
        <v>29</v>
      </c>
      <c r="J4">
        <v>30</v>
      </c>
      <c r="K4">
        <v>30</v>
      </c>
      <c r="L4">
        <v>1</v>
      </c>
      <c r="M4">
        <v>6</v>
      </c>
      <c r="N4">
        <v>8</v>
      </c>
      <c r="O4">
        <v>20</v>
      </c>
      <c r="P4">
        <v>20</v>
      </c>
      <c r="Q4">
        <v>21</v>
      </c>
      <c r="R4">
        <v>27</v>
      </c>
      <c r="S4">
        <v>28</v>
      </c>
      <c r="T4">
        <v>4</v>
      </c>
      <c r="U4">
        <v>4</v>
      </c>
      <c r="V4">
        <v>4</v>
      </c>
      <c r="W4">
        <v>9</v>
      </c>
      <c r="X4">
        <v>10</v>
      </c>
      <c r="Y4">
        <v>11</v>
      </c>
      <c r="Z4">
        <v>19</v>
      </c>
      <c r="AA4">
        <v>19</v>
      </c>
      <c r="AB4">
        <v>24</v>
      </c>
      <c r="AC4">
        <v>24</v>
      </c>
      <c r="AD4">
        <v>25</v>
      </c>
      <c r="AE4">
        <v>2</v>
      </c>
      <c r="AF4">
        <v>8</v>
      </c>
      <c r="AG4">
        <v>8</v>
      </c>
      <c r="AH4">
        <v>9</v>
      </c>
      <c r="AI4">
        <v>23</v>
      </c>
      <c r="AJ4">
        <v>25</v>
      </c>
      <c r="AK4">
        <v>29</v>
      </c>
      <c r="AL4">
        <v>2</v>
      </c>
      <c r="AM4">
        <v>16</v>
      </c>
      <c r="AN4">
        <v>16</v>
      </c>
    </row>
    <row r="5" spans="1:40" ht="12">
      <c r="A5" s="1" t="s">
        <v>26</v>
      </c>
      <c r="B5" s="1">
        <f>SUM(D5:AP5)</f>
        <v>175</v>
      </c>
      <c r="C5" s="1"/>
      <c r="D5">
        <v>6</v>
      </c>
      <c r="E5">
        <v>6</v>
      </c>
      <c r="F5">
        <v>4</v>
      </c>
      <c r="G5">
        <v>4</v>
      </c>
      <c r="H5">
        <v>8</v>
      </c>
      <c r="I5">
        <v>8</v>
      </c>
      <c r="J5">
        <v>5</v>
      </c>
      <c r="K5">
        <v>5</v>
      </c>
      <c r="L5">
        <v>9</v>
      </c>
      <c r="M5">
        <v>3</v>
      </c>
      <c r="N5">
        <v>5</v>
      </c>
      <c r="O5">
        <v>4</v>
      </c>
      <c r="P5">
        <v>5</v>
      </c>
      <c r="Q5">
        <v>5</v>
      </c>
      <c r="R5">
        <v>3</v>
      </c>
      <c r="S5">
        <v>5</v>
      </c>
      <c r="T5">
        <v>11</v>
      </c>
      <c r="U5">
        <v>11</v>
      </c>
      <c r="V5">
        <v>10</v>
      </c>
      <c r="W5">
        <v>2</v>
      </c>
      <c r="X5">
        <v>5</v>
      </c>
      <c r="Y5">
        <v>4</v>
      </c>
      <c r="Z5">
        <v>3</v>
      </c>
      <c r="AA5">
        <v>3</v>
      </c>
      <c r="AB5">
        <v>2</v>
      </c>
      <c r="AC5">
        <v>2</v>
      </c>
      <c r="AD5">
        <v>3</v>
      </c>
      <c r="AE5">
        <v>3</v>
      </c>
      <c r="AF5">
        <v>3</v>
      </c>
      <c r="AG5">
        <v>2</v>
      </c>
      <c r="AH5">
        <v>3</v>
      </c>
      <c r="AI5">
        <v>3</v>
      </c>
      <c r="AJ5">
        <v>3</v>
      </c>
      <c r="AK5">
        <v>3</v>
      </c>
      <c r="AL5">
        <v>4</v>
      </c>
      <c r="AM5">
        <v>5</v>
      </c>
      <c r="AN5">
        <v>5</v>
      </c>
    </row>
    <row r="6" spans="1:3" ht="12">
      <c r="A6" s="1"/>
      <c r="B6" s="1"/>
      <c r="C6" s="1"/>
    </row>
    <row r="7" spans="1:40" ht="12">
      <c r="A7" s="12" t="s">
        <v>51</v>
      </c>
      <c r="B7">
        <v>13</v>
      </c>
      <c r="C7">
        <v>94.5</v>
      </c>
      <c r="L7">
        <v>1</v>
      </c>
      <c r="N7">
        <v>1</v>
      </c>
      <c r="Q7">
        <v>3</v>
      </c>
      <c r="R7">
        <v>3</v>
      </c>
      <c r="S7">
        <v>1</v>
      </c>
      <c r="T7">
        <v>3</v>
      </c>
      <c r="V7">
        <v>4</v>
      </c>
      <c r="X7">
        <v>3</v>
      </c>
      <c r="Z7">
        <v>1</v>
      </c>
      <c r="AH7">
        <v>1</v>
      </c>
      <c r="AL7">
        <v>4</v>
      </c>
      <c r="AM7">
        <v>4</v>
      </c>
      <c r="AN7">
        <v>1</v>
      </c>
    </row>
    <row r="8" spans="1:40" ht="12">
      <c r="A8" s="12" t="s">
        <v>12</v>
      </c>
      <c r="B8">
        <v>15</v>
      </c>
      <c r="C8">
        <v>93.5</v>
      </c>
      <c r="H8">
        <v>2</v>
      </c>
      <c r="I8">
        <v>2</v>
      </c>
      <c r="J8">
        <v>5</v>
      </c>
      <c r="K8">
        <v>2</v>
      </c>
      <c r="L8">
        <v>6</v>
      </c>
      <c r="O8">
        <v>1</v>
      </c>
      <c r="T8">
        <v>4</v>
      </c>
      <c r="U8">
        <v>6</v>
      </c>
      <c r="V8">
        <v>6</v>
      </c>
      <c r="X8">
        <v>2</v>
      </c>
      <c r="Y8">
        <v>1</v>
      </c>
      <c r="AG8">
        <v>1</v>
      </c>
      <c r="AI8">
        <v>2</v>
      </c>
      <c r="AM8">
        <v>2</v>
      </c>
      <c r="AN8">
        <v>4</v>
      </c>
    </row>
    <row r="9" spans="1:40" ht="12">
      <c r="A9" s="12" t="s">
        <v>9</v>
      </c>
      <c r="B9">
        <v>9</v>
      </c>
      <c r="C9">
        <v>68.5</v>
      </c>
      <c r="J9">
        <v>1</v>
      </c>
      <c r="K9">
        <v>1</v>
      </c>
      <c r="V9">
        <v>3</v>
      </c>
      <c r="W9">
        <v>1</v>
      </c>
      <c r="X9">
        <v>1</v>
      </c>
      <c r="AD9" t="s">
        <v>43</v>
      </c>
      <c r="AE9">
        <v>1</v>
      </c>
      <c r="AM9">
        <v>1</v>
      </c>
      <c r="AN9">
        <v>2</v>
      </c>
    </row>
    <row r="10" spans="1:38" ht="12">
      <c r="A10" s="12" t="s">
        <v>28</v>
      </c>
      <c r="B10">
        <v>10</v>
      </c>
      <c r="C10">
        <v>51.5</v>
      </c>
      <c r="H10">
        <v>7</v>
      </c>
      <c r="I10">
        <v>4</v>
      </c>
      <c r="L10">
        <v>2</v>
      </c>
      <c r="O10">
        <v>2</v>
      </c>
      <c r="P10">
        <v>2</v>
      </c>
      <c r="S10">
        <v>3</v>
      </c>
      <c r="T10">
        <v>8</v>
      </c>
      <c r="U10">
        <v>5</v>
      </c>
      <c r="V10">
        <v>9</v>
      </c>
      <c r="AL10">
        <v>3</v>
      </c>
    </row>
    <row r="11" spans="1:38" ht="12">
      <c r="A11" s="12" t="s">
        <v>13</v>
      </c>
      <c r="B11">
        <v>8</v>
      </c>
      <c r="C11">
        <v>48</v>
      </c>
      <c r="H11">
        <v>6</v>
      </c>
      <c r="L11">
        <v>3</v>
      </c>
      <c r="N11">
        <v>2</v>
      </c>
      <c r="T11">
        <v>7</v>
      </c>
      <c r="U11">
        <v>2</v>
      </c>
      <c r="V11">
        <v>10</v>
      </c>
      <c r="AD11" t="s">
        <v>43</v>
      </c>
      <c r="AL11">
        <v>1</v>
      </c>
    </row>
    <row r="12" spans="1:37" ht="12">
      <c r="A12" s="12" t="s">
        <v>10</v>
      </c>
      <c r="B12">
        <v>8</v>
      </c>
      <c r="C12">
        <v>48</v>
      </c>
      <c r="D12">
        <v>3</v>
      </c>
      <c r="E12">
        <v>2</v>
      </c>
      <c r="F12">
        <v>4</v>
      </c>
      <c r="H12">
        <v>5</v>
      </c>
      <c r="I12" t="s">
        <v>43</v>
      </c>
      <c r="L12">
        <v>5</v>
      </c>
      <c r="T12">
        <v>1</v>
      </c>
      <c r="AK12">
        <v>2</v>
      </c>
    </row>
    <row r="13" spans="1:40" ht="12">
      <c r="A13" s="12" t="s">
        <v>22</v>
      </c>
      <c r="B13">
        <v>9</v>
      </c>
      <c r="C13">
        <v>47.5</v>
      </c>
      <c r="P13">
        <v>1</v>
      </c>
      <c r="Q13">
        <v>1</v>
      </c>
      <c r="AB13">
        <v>1</v>
      </c>
      <c r="AC13">
        <v>1</v>
      </c>
      <c r="AD13" t="s">
        <v>43</v>
      </c>
      <c r="AF13">
        <v>2</v>
      </c>
      <c r="AJ13">
        <v>1</v>
      </c>
      <c r="AM13">
        <v>3</v>
      </c>
      <c r="AN13">
        <v>5</v>
      </c>
    </row>
    <row r="14" spans="1:36" ht="12">
      <c r="A14" s="3" t="s">
        <v>11</v>
      </c>
      <c r="B14">
        <v>11</v>
      </c>
      <c r="C14">
        <v>43.5</v>
      </c>
      <c r="D14">
        <v>4</v>
      </c>
      <c r="H14">
        <v>3</v>
      </c>
      <c r="K14">
        <v>4</v>
      </c>
      <c r="O14">
        <v>4</v>
      </c>
      <c r="P14">
        <v>3</v>
      </c>
      <c r="Q14">
        <v>4</v>
      </c>
      <c r="Y14">
        <v>3</v>
      </c>
      <c r="AB14">
        <v>2</v>
      </c>
      <c r="AC14">
        <v>2</v>
      </c>
      <c r="AI14">
        <v>1</v>
      </c>
      <c r="AJ14">
        <v>2</v>
      </c>
    </row>
    <row r="15" spans="1:36" ht="12">
      <c r="A15" s="12" t="s">
        <v>27</v>
      </c>
      <c r="B15">
        <v>14</v>
      </c>
      <c r="C15">
        <v>43.5</v>
      </c>
      <c r="I15">
        <v>7</v>
      </c>
      <c r="L15">
        <v>8</v>
      </c>
      <c r="M15">
        <v>2</v>
      </c>
      <c r="N15">
        <v>3</v>
      </c>
      <c r="P15">
        <v>4</v>
      </c>
      <c r="U15">
        <v>4</v>
      </c>
      <c r="W15">
        <v>2</v>
      </c>
      <c r="X15">
        <v>4</v>
      </c>
      <c r="Z15">
        <v>3</v>
      </c>
      <c r="AA15">
        <v>3</v>
      </c>
      <c r="AF15">
        <v>3</v>
      </c>
      <c r="AG15">
        <v>2</v>
      </c>
      <c r="AH15">
        <v>3</v>
      </c>
      <c r="AJ15" t="s">
        <v>43</v>
      </c>
    </row>
    <row r="16" spans="1:31" ht="12">
      <c r="A16" s="3" t="s">
        <v>46</v>
      </c>
      <c r="B16">
        <v>7</v>
      </c>
      <c r="C16">
        <v>42.5</v>
      </c>
      <c r="D16">
        <v>2</v>
      </c>
      <c r="E16">
        <v>5</v>
      </c>
      <c r="G16">
        <v>2</v>
      </c>
      <c r="Q16">
        <v>2</v>
      </c>
      <c r="T16">
        <v>2</v>
      </c>
      <c r="V16">
        <v>8</v>
      </c>
      <c r="AE16">
        <v>3</v>
      </c>
    </row>
    <row r="17" spans="1:37" ht="12">
      <c r="A17" s="12" t="s">
        <v>17</v>
      </c>
      <c r="B17">
        <v>5</v>
      </c>
      <c r="C17">
        <v>41</v>
      </c>
      <c r="T17">
        <v>6</v>
      </c>
      <c r="V17">
        <v>1</v>
      </c>
      <c r="Y17">
        <v>2</v>
      </c>
      <c r="AE17">
        <v>2</v>
      </c>
      <c r="AK17">
        <v>1</v>
      </c>
    </row>
    <row r="18" spans="1:37" ht="12">
      <c r="A18" s="12" t="s">
        <v>61</v>
      </c>
      <c r="B18">
        <v>7</v>
      </c>
      <c r="C18">
        <v>39</v>
      </c>
      <c r="E18">
        <v>4</v>
      </c>
      <c r="F18">
        <v>2</v>
      </c>
      <c r="G18">
        <v>1</v>
      </c>
      <c r="T18">
        <v>9</v>
      </c>
      <c r="U18">
        <v>3</v>
      </c>
      <c r="V18">
        <v>7</v>
      </c>
      <c r="AK18">
        <v>3</v>
      </c>
    </row>
    <row r="19" spans="1:34" ht="12">
      <c r="A19" s="12" t="s">
        <v>69</v>
      </c>
      <c r="B19">
        <v>6</v>
      </c>
      <c r="C19">
        <v>38.5</v>
      </c>
      <c r="N19">
        <v>5</v>
      </c>
      <c r="T19">
        <v>5</v>
      </c>
      <c r="U19">
        <v>8</v>
      </c>
      <c r="V19">
        <v>2</v>
      </c>
      <c r="AF19">
        <v>1</v>
      </c>
      <c r="AH19">
        <v>2</v>
      </c>
    </row>
    <row r="20" spans="1:25" ht="12">
      <c r="A20" s="12" t="s">
        <v>64</v>
      </c>
      <c r="B20">
        <v>13</v>
      </c>
      <c r="C20">
        <v>38</v>
      </c>
      <c r="F20">
        <v>3</v>
      </c>
      <c r="H20">
        <v>4</v>
      </c>
      <c r="I20">
        <v>5</v>
      </c>
      <c r="J20">
        <v>3</v>
      </c>
      <c r="K20">
        <v>5</v>
      </c>
      <c r="L20">
        <v>7</v>
      </c>
      <c r="M20">
        <v>3</v>
      </c>
      <c r="P20">
        <v>5</v>
      </c>
      <c r="R20">
        <v>2</v>
      </c>
      <c r="S20">
        <v>5</v>
      </c>
      <c r="U20">
        <v>11</v>
      </c>
      <c r="X20">
        <v>5</v>
      </c>
      <c r="Y20">
        <v>4</v>
      </c>
    </row>
    <row r="21" spans="1:6" ht="12">
      <c r="A21" s="3" t="s">
        <v>47</v>
      </c>
      <c r="B21">
        <v>3</v>
      </c>
      <c r="C21">
        <v>29.5</v>
      </c>
      <c r="D21">
        <v>1</v>
      </c>
      <c r="E21">
        <v>1</v>
      </c>
      <c r="F21">
        <v>1</v>
      </c>
    </row>
    <row r="22" spans="1:9" ht="12">
      <c r="A22" s="12" t="s">
        <v>8</v>
      </c>
      <c r="B22">
        <v>2</v>
      </c>
      <c r="C22">
        <v>27</v>
      </c>
      <c r="H22">
        <v>1</v>
      </c>
      <c r="I22">
        <v>1</v>
      </c>
    </row>
    <row r="23" spans="1:40" ht="12">
      <c r="A23" t="s">
        <v>48</v>
      </c>
      <c r="B23">
        <v>3</v>
      </c>
      <c r="C23">
        <v>25</v>
      </c>
      <c r="U23">
        <v>1</v>
      </c>
      <c r="AM23">
        <v>5</v>
      </c>
      <c r="AN23">
        <v>3</v>
      </c>
    </row>
    <row r="24" spans="1:27" ht="12">
      <c r="A24" s="12" t="s">
        <v>70</v>
      </c>
      <c r="B24">
        <v>3</v>
      </c>
      <c r="C24">
        <v>16.5</v>
      </c>
      <c r="M24">
        <v>1</v>
      </c>
      <c r="Z24">
        <v>2</v>
      </c>
      <c r="AA24">
        <v>2</v>
      </c>
    </row>
    <row r="25" spans="1:22" ht="12">
      <c r="A25" s="12" t="s">
        <v>44</v>
      </c>
      <c r="B25">
        <v>3</v>
      </c>
      <c r="C25">
        <v>14</v>
      </c>
      <c r="L25">
        <v>4</v>
      </c>
      <c r="T25">
        <v>10</v>
      </c>
      <c r="V25">
        <v>5</v>
      </c>
    </row>
    <row r="26" spans="1:20" ht="12">
      <c r="A26" s="12" t="s">
        <v>67</v>
      </c>
      <c r="B26">
        <v>3</v>
      </c>
      <c r="C26">
        <v>12</v>
      </c>
      <c r="J26">
        <v>2</v>
      </c>
      <c r="K26">
        <v>3</v>
      </c>
      <c r="T26">
        <v>11</v>
      </c>
    </row>
    <row r="27" spans="1:21" ht="12">
      <c r="A27" s="12" t="s">
        <v>18</v>
      </c>
      <c r="B27">
        <v>4</v>
      </c>
      <c r="C27">
        <v>11.5</v>
      </c>
      <c r="G27">
        <v>3</v>
      </c>
      <c r="Q27">
        <v>5</v>
      </c>
      <c r="S27">
        <v>4</v>
      </c>
      <c r="U27">
        <v>9</v>
      </c>
    </row>
    <row r="28" spans="1:18" ht="12">
      <c r="A28" s="12" t="s">
        <v>50</v>
      </c>
      <c r="B28">
        <v>1</v>
      </c>
      <c r="C28">
        <v>7.5</v>
      </c>
      <c r="R28">
        <v>1</v>
      </c>
    </row>
    <row r="29" spans="1:27" ht="12">
      <c r="A29" s="12" t="s">
        <v>74</v>
      </c>
      <c r="B29">
        <v>1</v>
      </c>
      <c r="C29">
        <v>7.5</v>
      </c>
      <c r="AA29">
        <v>1</v>
      </c>
    </row>
    <row r="30" spans="1:7" ht="12">
      <c r="A30" s="12" t="s">
        <v>62</v>
      </c>
      <c r="B30">
        <v>3</v>
      </c>
      <c r="C30">
        <v>7</v>
      </c>
      <c r="D30">
        <v>5</v>
      </c>
      <c r="E30">
        <v>6</v>
      </c>
      <c r="G30">
        <v>4</v>
      </c>
    </row>
    <row r="31" spans="1:19" ht="12">
      <c r="A31" s="12" t="s">
        <v>33</v>
      </c>
      <c r="B31">
        <v>1</v>
      </c>
      <c r="C31">
        <v>6.5</v>
      </c>
      <c r="S31">
        <v>2</v>
      </c>
    </row>
    <row r="32" spans="1:9" ht="12">
      <c r="A32" s="12" t="s">
        <v>66</v>
      </c>
      <c r="B32">
        <v>1</v>
      </c>
      <c r="C32">
        <v>6.5</v>
      </c>
      <c r="I32">
        <v>3</v>
      </c>
    </row>
    <row r="33" spans="1:14" ht="12">
      <c r="A33" s="12" t="s">
        <v>41</v>
      </c>
      <c r="B33">
        <v>2</v>
      </c>
      <c r="C33">
        <v>6</v>
      </c>
      <c r="J33" t="s">
        <v>21</v>
      </c>
      <c r="N33">
        <v>4</v>
      </c>
    </row>
    <row r="34" spans="1:38" ht="12">
      <c r="A34" s="12" t="s">
        <v>81</v>
      </c>
      <c r="B34">
        <v>1</v>
      </c>
      <c r="C34">
        <v>5.5</v>
      </c>
      <c r="AL34">
        <v>2</v>
      </c>
    </row>
    <row r="35" spans="1:5" ht="12">
      <c r="A35" s="3" t="s">
        <v>49</v>
      </c>
      <c r="B35">
        <v>1</v>
      </c>
      <c r="C35">
        <v>5.5</v>
      </c>
      <c r="E35">
        <v>3</v>
      </c>
    </row>
    <row r="36" spans="1:21" ht="12">
      <c r="A36" s="12" t="s">
        <v>72</v>
      </c>
      <c r="B36">
        <v>1</v>
      </c>
      <c r="C36">
        <v>5</v>
      </c>
      <c r="U36">
        <v>7</v>
      </c>
    </row>
    <row r="37" spans="1:35" ht="12">
      <c r="A37" s="12" t="s">
        <v>60</v>
      </c>
      <c r="B37">
        <v>2</v>
      </c>
      <c r="C37">
        <v>2</v>
      </c>
      <c r="U37">
        <v>10</v>
      </c>
      <c r="AI37">
        <v>3</v>
      </c>
    </row>
    <row r="38" spans="1:15" ht="12">
      <c r="A38" s="12" t="s">
        <v>71</v>
      </c>
      <c r="B38">
        <v>1</v>
      </c>
      <c r="C38">
        <v>3.5</v>
      </c>
      <c r="O38">
        <v>3</v>
      </c>
    </row>
    <row r="39" spans="1:9" ht="12">
      <c r="A39" s="12" t="s">
        <v>59</v>
      </c>
      <c r="B39">
        <v>1</v>
      </c>
      <c r="C39">
        <v>3</v>
      </c>
      <c r="I39">
        <v>6</v>
      </c>
    </row>
    <row r="40" spans="1:4" ht="12">
      <c r="A40" s="12" t="s">
        <v>63</v>
      </c>
      <c r="B40">
        <v>1</v>
      </c>
      <c r="C40">
        <v>2</v>
      </c>
      <c r="D40">
        <v>6</v>
      </c>
    </row>
    <row r="41" spans="1:12" ht="12">
      <c r="A41" s="12" t="s">
        <v>37</v>
      </c>
      <c r="B41">
        <v>1</v>
      </c>
      <c r="C41">
        <v>1</v>
      </c>
      <c r="L41">
        <v>9</v>
      </c>
    </row>
    <row r="42" spans="1:8" ht="12">
      <c r="A42" s="12" t="s">
        <v>65</v>
      </c>
      <c r="B42">
        <v>1</v>
      </c>
      <c r="C42">
        <v>1</v>
      </c>
      <c r="H42">
        <v>8</v>
      </c>
    </row>
    <row r="44" spans="1:29" ht="12">
      <c r="A44" s="3"/>
      <c r="AC44" t="s">
        <v>76</v>
      </c>
    </row>
    <row r="45" spans="1:29" ht="12">
      <c r="A45" s="3"/>
      <c r="AC45" t="s">
        <v>77</v>
      </c>
    </row>
    <row r="46" ht="12">
      <c r="A46" s="3"/>
    </row>
    <row r="47" ht="12">
      <c r="A47" s="3"/>
    </row>
    <row r="48" ht="12">
      <c r="A48" s="3"/>
    </row>
    <row r="49" ht="12">
      <c r="A49" s="3"/>
    </row>
    <row r="50" ht="12">
      <c r="A50" s="3"/>
    </row>
    <row r="52" ht="12">
      <c r="A52" s="12"/>
    </row>
    <row r="53" ht="12">
      <c r="A53" s="3"/>
    </row>
    <row r="55" ht="12">
      <c r="A55" s="3"/>
    </row>
    <row r="56" ht="12">
      <c r="A56" s="3"/>
    </row>
    <row r="57" ht="12">
      <c r="A57" s="3"/>
    </row>
    <row r="58" ht="12">
      <c r="A58" s="12"/>
    </row>
    <row r="59" ht="12">
      <c r="A59" s="3"/>
    </row>
    <row r="60" ht="12">
      <c r="A60" s="3"/>
    </row>
    <row r="61" ht="12">
      <c r="A61" s="3"/>
    </row>
    <row r="62" ht="12">
      <c r="A62" s="3"/>
    </row>
    <row r="63" ht="12">
      <c r="A63" s="3"/>
    </row>
    <row r="64" ht="12">
      <c r="A64" s="3"/>
    </row>
    <row r="65" ht="12">
      <c r="A65" s="3"/>
    </row>
    <row r="66" ht="12">
      <c r="A66" s="12"/>
    </row>
    <row r="67" ht="12">
      <c r="A67" s="12"/>
    </row>
    <row r="68" ht="12">
      <c r="A68" s="3"/>
    </row>
    <row r="70" ht="12">
      <c r="A70" s="3"/>
    </row>
    <row r="71" ht="12">
      <c r="A71" s="3"/>
    </row>
    <row r="72" ht="12">
      <c r="A72" s="3"/>
    </row>
    <row r="75" ht="12">
      <c r="A75" s="3"/>
    </row>
    <row r="76" ht="12">
      <c r="A76" s="3"/>
    </row>
    <row r="77" ht="12">
      <c r="A77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workbookViewId="0" topLeftCell="A2">
      <selection activeCell="C12" sqref="C12"/>
    </sheetView>
  </sheetViews>
  <sheetFormatPr defaultColWidth="8.8515625" defaultRowHeight="12.75"/>
  <cols>
    <col min="1" max="1" width="4.8515625" style="0" customWidth="1"/>
    <col min="2" max="4" width="8.8515625" style="0" customWidth="1"/>
    <col min="5" max="8" width="10.421875" style="0" customWidth="1"/>
    <col min="9" max="9" width="6.00390625" style="0" customWidth="1"/>
    <col min="10" max="11" width="8.8515625" style="0" customWidth="1"/>
    <col min="12" max="12" width="4.8515625" style="0" customWidth="1"/>
  </cols>
  <sheetData>
    <row r="1" ht="12">
      <c r="B1" s="9"/>
    </row>
    <row r="2" spans="6:10" ht="12">
      <c r="F2" s="9"/>
      <c r="J2" s="9"/>
    </row>
    <row r="3" spans="5:11" ht="12">
      <c r="E3" s="1"/>
      <c r="F3" s="1"/>
      <c r="G3" s="1"/>
      <c r="H3" s="1"/>
      <c r="J3" s="1"/>
      <c r="K3" s="1"/>
    </row>
    <row r="7" ht="12">
      <c r="K7" s="9"/>
    </row>
    <row r="9" ht="12">
      <c r="K9" s="9"/>
    </row>
    <row r="10" ht="12">
      <c r="K10" s="9"/>
    </row>
    <row r="14" ht="12">
      <c r="K14" s="9"/>
    </row>
    <row r="19" ht="12">
      <c r="K19" s="9"/>
    </row>
    <row r="22" ht="12">
      <c r="K22" s="9"/>
    </row>
    <row r="28" ht="12">
      <c r="K28" s="9"/>
    </row>
    <row r="30" ht="12">
      <c r="K30" s="9"/>
    </row>
    <row r="33" ht="12">
      <c r="K33" s="9"/>
    </row>
    <row r="36" ht="12">
      <c r="K36" s="9"/>
    </row>
    <row r="39" ht="12">
      <c r="K39" s="9"/>
    </row>
    <row r="41" spans="6:11" ht="12">
      <c r="F41" s="9"/>
      <c r="H41" s="12"/>
      <c r="K41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Coad</dc:creator>
  <cp:keywords/>
  <dc:description/>
  <cp:lastModifiedBy>Mark Grzegorczyk</cp:lastModifiedBy>
  <cp:lastPrinted>2023-08-26T17:03:44Z</cp:lastPrinted>
  <dcterms:created xsi:type="dcterms:W3CDTF">2003-09-29T08:16:58Z</dcterms:created>
  <dcterms:modified xsi:type="dcterms:W3CDTF">2024-04-02T15:46:18Z</dcterms:modified>
  <cp:category/>
  <cp:version/>
  <cp:contentType/>
  <cp:contentStatus/>
</cp:coreProperties>
</file>